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8613"/>
  <workbookPr updateLinks="never" codeName="ThisWorkbook" defaultThemeVersion="124226"/>
  <mc:AlternateContent xmlns:mc="http://schemas.openxmlformats.org/markup-compatibility/2006">
    <mc:Choice Requires="x15">
      <x15ac:absPath xmlns:x15ac="http://schemas.microsoft.com/office/spreadsheetml/2010/11/ac" url="E:\Personal\SLMHA\"/>
    </mc:Choice>
  </mc:AlternateContent>
  <xr:revisionPtr revIDLastSave="0" documentId="A8E1B8D0BF5A5583B12166436E5457586C163E98" xr6:coauthVersionLast="23" xr6:coauthVersionMax="23" xr10:uidLastSave="{00000000-0000-0000-0000-000000000000}"/>
  <bookViews>
    <workbookView xWindow="0" yWindow="0" windowWidth="28800" windowHeight="12210" firstSheet="1" activeTab="1" xr2:uid="{00000000-000D-0000-FFFF-FFFF00000000}"/>
  </bookViews>
  <sheets>
    <sheet name="Budget Template Instructions" sheetId="4" r:id="rId1"/>
    <sheet name="Team Directory" sheetId="6" r:id="rId2"/>
    <sheet name="Team Budget" sheetId="2" r:id="rId3"/>
    <sheet name="Tournament Summary" sheetId="3" r:id="rId4"/>
    <sheet name="Other" sheetId="5" r:id="rId5"/>
    <sheet name="Players Contribution" sheetId="7" r:id="rId6"/>
  </sheets>
  <externalReferences>
    <externalReference r:id="rId7"/>
  </externalReferences>
  <definedNames>
    <definedName name="_xlnm.Print_Area" localSheetId="2">'Team Budget'!$A$1:$F$57</definedName>
    <definedName name="_xlnm.Print_Area" localSheetId="3">'Tournament Summary'!$A$1:$E$34</definedName>
  </definedNames>
  <calcPr calcId="171026"/>
  <fileRecoveryPr autoRecover="0"/>
</workbook>
</file>

<file path=xl/calcChain.xml><?xml version="1.0" encoding="utf-8"?>
<calcChain xmlns="http://schemas.openxmlformats.org/spreadsheetml/2006/main">
  <c r="B25" i="7" l="1"/>
  <c r="C25" i="7"/>
  <c r="B24" i="7"/>
  <c r="B23" i="7"/>
  <c r="C23" i="7"/>
  <c r="B22" i="7"/>
  <c r="B21" i="7"/>
  <c r="C21" i="7"/>
  <c r="B20" i="7"/>
  <c r="C20" i="7"/>
  <c r="B19" i="7"/>
  <c r="C19" i="7"/>
  <c r="B15" i="7"/>
  <c r="C15" i="7"/>
  <c r="B14" i="7"/>
  <c r="C14" i="7"/>
  <c r="B13" i="7"/>
  <c r="C13" i="7"/>
  <c r="A1" i="5"/>
  <c r="F2" i="2"/>
  <c r="E2" i="3"/>
  <c r="B37" i="2"/>
  <c r="B36" i="2"/>
  <c r="B39" i="2"/>
  <c r="N26" i="7"/>
  <c r="M26" i="7"/>
  <c r="L26" i="7"/>
  <c r="K26" i="7"/>
  <c r="J26" i="7"/>
  <c r="I26" i="7"/>
  <c r="H26" i="7"/>
  <c r="G26" i="7"/>
  <c r="F26" i="7"/>
  <c r="D23" i="7"/>
  <c r="B3" i="7"/>
  <c r="A25" i="7"/>
  <c r="D22" i="7"/>
  <c r="D21" i="7"/>
  <c r="A2" i="3"/>
  <c r="E26" i="2"/>
  <c r="E11" i="2"/>
  <c r="E88" i="5"/>
  <c r="F52" i="2"/>
  <c r="D88" i="5"/>
  <c r="E52" i="2"/>
  <c r="C88" i="5"/>
  <c r="D52" i="2"/>
  <c r="B88" i="5"/>
  <c r="C52" i="2"/>
  <c r="E71" i="5"/>
  <c r="F44" i="2"/>
  <c r="D71" i="5"/>
  <c r="E44" i="2"/>
  <c r="C71" i="5"/>
  <c r="D44" i="2"/>
  <c r="B71" i="5"/>
  <c r="C44" i="2"/>
  <c r="E54" i="5"/>
  <c r="F26" i="2"/>
  <c r="D54" i="5"/>
  <c r="C54" i="5"/>
  <c r="D26" i="2"/>
  <c r="B54" i="5"/>
  <c r="C26" i="2"/>
  <c r="E37" i="5"/>
  <c r="F16" i="2"/>
  <c r="D37" i="5"/>
  <c r="E16" i="2"/>
  <c r="C37" i="5"/>
  <c r="D16" i="2"/>
  <c r="B37" i="5"/>
  <c r="C16" i="2"/>
  <c r="E20" i="5"/>
  <c r="F11" i="2"/>
  <c r="D20" i="5"/>
  <c r="C20" i="5"/>
  <c r="D11" i="2"/>
  <c r="A2" i="2"/>
  <c r="F17" i="2"/>
  <c r="E17" i="2"/>
  <c r="D17" i="2"/>
  <c r="F13" i="2"/>
  <c r="E13" i="2"/>
  <c r="D13" i="2"/>
  <c r="D18" i="2"/>
  <c r="E18" i="2"/>
  <c r="F18" i="2"/>
  <c r="A1" i="7"/>
  <c r="D25" i="7"/>
  <c r="D24" i="7"/>
  <c r="D20" i="7"/>
  <c r="A20" i="7"/>
  <c r="D19" i="7"/>
  <c r="A19" i="7"/>
  <c r="D18" i="7"/>
  <c r="A18" i="7"/>
  <c r="B18" i="7"/>
  <c r="D17" i="7"/>
  <c r="A17" i="7"/>
  <c r="B17" i="7"/>
  <c r="D16" i="7"/>
  <c r="A16" i="7"/>
  <c r="B16" i="7"/>
  <c r="D15" i="7"/>
  <c r="A15" i="7"/>
  <c r="D14" i="7"/>
  <c r="A14" i="7"/>
  <c r="D13" i="7"/>
  <c r="A13" i="7"/>
  <c r="D12" i="7"/>
  <c r="A12" i="7"/>
  <c r="B12" i="7"/>
  <c r="D11" i="7"/>
  <c r="A11" i="7"/>
  <c r="B11" i="7"/>
  <c r="D10" i="7"/>
  <c r="A10" i="7"/>
  <c r="B10" i="7"/>
  <c r="D9" i="7"/>
  <c r="A9" i="7"/>
  <c r="B9" i="7"/>
  <c r="D8" i="7"/>
  <c r="A8" i="7"/>
  <c r="B8" i="7"/>
  <c r="D7" i="7"/>
  <c r="A7" i="7"/>
  <c r="B7" i="7"/>
  <c r="D6" i="7"/>
  <c r="A6" i="7"/>
  <c r="B6" i="7"/>
  <c r="D5" i="7"/>
  <c r="A5" i="7"/>
  <c r="B5" i="7"/>
  <c r="D4" i="7"/>
  <c r="A4" i="7"/>
  <c r="B4" i="7"/>
  <c r="D26" i="7"/>
  <c r="B34" i="3"/>
  <c r="B28" i="3"/>
  <c r="B22" i="3"/>
  <c r="B16" i="3"/>
  <c r="B10" i="3"/>
  <c r="D34" i="3"/>
  <c r="D28" i="3"/>
  <c r="D22" i="3"/>
  <c r="D16" i="3"/>
  <c r="D10" i="3"/>
  <c r="E34" i="3"/>
  <c r="E28" i="3"/>
  <c r="E22" i="3"/>
  <c r="E16" i="3"/>
  <c r="E10" i="3"/>
  <c r="E36" i="3"/>
  <c r="C54" i="2"/>
  <c r="D54" i="2"/>
  <c r="E54" i="2"/>
  <c r="F54" i="2"/>
  <c r="C10" i="3"/>
  <c r="C16" i="3"/>
  <c r="C22" i="3"/>
  <c r="C28" i="3"/>
  <c r="C34" i="3"/>
  <c r="B20" i="5"/>
  <c r="C11" i="2"/>
  <c r="C13" i="2"/>
  <c r="C36" i="3"/>
  <c r="D34" i="2"/>
  <c r="D45" i="2"/>
  <c r="D55" i="2"/>
  <c r="D57" i="2"/>
  <c r="D36" i="3"/>
  <c r="B36" i="3"/>
  <c r="C34" i="2"/>
  <c r="C45" i="2"/>
  <c r="C55" i="2"/>
  <c r="E34" i="2"/>
  <c r="E45" i="2"/>
  <c r="E55" i="2"/>
  <c r="E57" i="2"/>
  <c r="F34" i="2"/>
  <c r="F45" i="2"/>
  <c r="F55" i="2"/>
  <c r="F57" i="2"/>
  <c r="C26" i="7"/>
  <c r="C17" i="2"/>
  <c r="C18" i="2"/>
  <c r="C22" i="7"/>
  <c r="E22" i="7"/>
  <c r="C24" i="7"/>
  <c r="E24" i="7"/>
  <c r="C6" i="7"/>
  <c r="E6" i="7"/>
  <c r="C5" i="7"/>
  <c r="E5" i="7"/>
  <c r="C4" i="7"/>
  <c r="C12" i="7"/>
  <c r="C16" i="7"/>
  <c r="C11" i="7"/>
  <c r="E11" i="7"/>
  <c r="C10" i="7"/>
  <c r="E10" i="7"/>
  <c r="C7" i="7"/>
  <c r="E7" i="7"/>
  <c r="C8" i="7"/>
  <c r="E8" i="7"/>
  <c r="C9" i="7"/>
  <c r="E9" i="7"/>
  <c r="C18" i="7"/>
  <c r="E18" i="7"/>
  <c r="C17" i="7"/>
  <c r="E17" i="7"/>
  <c r="C28" i="7"/>
  <c r="E23" i="7"/>
  <c r="E19" i="7"/>
  <c r="E15" i="7"/>
  <c r="E4" i="7"/>
  <c r="E21" i="7"/>
  <c r="E13" i="7"/>
  <c r="E20" i="7"/>
  <c r="E16" i="7"/>
  <c r="E12" i="7"/>
  <c r="E14" i="7"/>
  <c r="E25" i="7"/>
  <c r="C57" i="2"/>
  <c r="E2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Gyori</author>
    <author>Jonathon Gress</author>
  </authors>
  <commentList>
    <comment ref="A6" authorId="0" shapeId="0" xr:uid="{00000000-0006-0000-0200-000001000000}">
      <text>
        <r>
          <rPr>
            <b/>
            <sz val="9"/>
            <color indexed="81"/>
            <rFont val="Tahoma"/>
            <family val="2"/>
          </rPr>
          <t>SLMHA: This includes donations from parent owned companies as well.</t>
        </r>
        <r>
          <rPr>
            <sz val="9"/>
            <color indexed="81"/>
            <rFont val="Tahoma"/>
            <family val="2"/>
          </rPr>
          <t xml:space="preserve">
</t>
        </r>
      </text>
    </comment>
    <comment ref="B36" authorId="1" shapeId="0" xr:uid="{00000000-0006-0000-0200-000002000000}">
      <text>
        <r>
          <rPr>
            <b/>
            <sz val="9"/>
            <color indexed="81"/>
            <rFont val="Tahoma"/>
            <family val="2"/>
          </rPr>
          <t xml:space="preserve">SLMHA:
</t>
        </r>
        <r>
          <rPr>
            <sz val="9"/>
            <color indexed="81"/>
            <rFont val="Tahoma"/>
            <family val="2"/>
          </rPr>
          <t xml:space="preserve">Must select the division in Row 2 above
</t>
        </r>
        <r>
          <rPr>
            <b/>
            <sz val="9"/>
            <color indexed="81"/>
            <rFont val="Tahoma"/>
            <family val="2"/>
          </rPr>
          <t>SLMHA:</t>
        </r>
        <r>
          <rPr>
            <sz val="9"/>
            <color indexed="81"/>
            <rFont val="Tahoma"/>
            <family val="2"/>
          </rPr>
          <t xml:space="preserve">
Maximum calculated by multiplying Topset from instructions tab by # of Players</t>
        </r>
      </text>
    </comment>
    <comment ref="B37" authorId="1" shapeId="0" xr:uid="{00000000-0006-0000-0200-000003000000}">
      <text>
        <r>
          <rPr>
            <b/>
            <sz val="9"/>
            <color indexed="81"/>
            <rFont val="Tahoma"/>
            <family val="2"/>
          </rPr>
          <t>SLMHA:
Maximum calculated by multiplying $50 by # of Players</t>
        </r>
      </text>
    </comment>
    <comment ref="B39" authorId="1" shapeId="0" xr:uid="{00000000-0006-0000-0200-000004000000}">
      <text>
        <r>
          <rPr>
            <b/>
            <sz val="9"/>
            <color indexed="81"/>
            <rFont val="Tahoma"/>
            <family val="2"/>
          </rPr>
          <t>SLMHA:
Maximum calculated by multiplying $50 by # of Staff</t>
        </r>
      </text>
    </comment>
  </commentList>
</comments>
</file>

<file path=xl/sharedStrings.xml><?xml version="1.0" encoding="utf-8"?>
<sst xmlns="http://schemas.openxmlformats.org/spreadsheetml/2006/main" count="202" uniqueCount="148">
  <si>
    <t>Welcome to another year of hockey.  In order to assist both you The Treasurer, and the SLMHA in standardizing the process and making it easier and more manageable, we have created a template that you are requried to use.  This template is not to be altered.  As you go throughout your year you will be required to turn in a digital copy of this template filled out for your initial budget (due by October 31st), your mid season budget (due January 31st), and year end budget due NO LATER than April 30th.  Please keep in mind no fundraising will be approved until your budget is in.  Your budgets must be emailed to your Director on or before these dates.</t>
  </si>
  <si>
    <t>INSTRUCTIONS</t>
  </si>
  <si>
    <t>Fill in the Team Directory Worksheet first. Information needed for the following cells: (1) Team Name, (2) Player's Info, and (3) Staff Info. Include Parents names and contact information.</t>
  </si>
  <si>
    <t>Revenue:</t>
  </si>
  <si>
    <t>This is where you will enter ALL money raised/received.  All Money your team receives mus tbe entered accordingly.  If you do a fundraiser that might include some expenses, DO NOT subtract those expenses from money generated - you have an area in the EXPENSE area to put those expenses in.  ALL money generated will go into REVENUE.  If you do something other than what is outlined in Revenue, there is an OTHER tab where you will describe what these are.</t>
  </si>
  <si>
    <t>Expenses:</t>
  </si>
  <si>
    <t>This area is split into 3 sections each clearly defined with their respective sub headings.  Any expenses incurred for a fundraising event will be entered here.  The other 2 areas are your TEAM EXPENSES  which are covered by your fundraising efforts and TEAM EXPENSES covered by your parent contribution fund.  In the TEAMEXPENSES from Fundraising Fund there are 3 categoriesthat have a Maximum Value ( Topset)  Team apparel, Gifts, Year End Banquet.  These Categories have a maximum fund raising dollar allotted to them (values are listed at the end of this document).  The purpose of these limits are to minimize the amount of fundraising dollars raised out of the community.  If the team wishes to exceed these allotted amounts, those funds must come from the parent start-up fees.</t>
  </si>
  <si>
    <t>In both categories you have an OTHER category for miscellaneous expenses.  You will be required to account for these in the OTHER tab.  ALL expenses will require a receipt to be handed in at time of final budgets.</t>
  </si>
  <si>
    <r>
      <t xml:space="preserve">You will notice a category in the Team Expenses area titled </t>
    </r>
    <r>
      <rPr>
        <b/>
        <sz val="14"/>
        <color indexed="8"/>
        <rFont val="Arial"/>
        <family val="2"/>
      </rPr>
      <t xml:space="preserve">Contribution to SLMHA Fund </t>
    </r>
    <r>
      <rPr>
        <sz val="14"/>
        <color indexed="8"/>
        <rFont val="Arial"/>
        <family val="2"/>
      </rPr>
      <t xml:space="preserve">and one titled </t>
    </r>
    <r>
      <rPr>
        <b/>
        <sz val="14"/>
        <color indexed="8"/>
        <rFont val="Arial"/>
        <family val="2"/>
      </rPr>
      <t>Contribution to Shirley Pickering Memorial Fund</t>
    </r>
    <r>
      <rPr>
        <sz val="14"/>
        <color indexed="8"/>
        <rFont val="Arial"/>
        <family val="2"/>
      </rPr>
      <t>. The purpose for this is for any money left over in the account.  This is not a cash grab for the Association but to be put towards items such as replacement jerseys, new equipment and to build a reserve fund much needed by an Association of our size.</t>
    </r>
  </si>
  <si>
    <t>To Conclude:</t>
  </si>
  <si>
    <t>This Budget Template was drafted by a Budget Committee within the board.  This sub committee was asked to look at ways to improve our responsibilities as an Organization and our responsibility to our Community who helps fund our experiences in the sport of hockey.  We realized it was unfair to other Community programs and organizations in Sylvan Lake.  We acknowledged that other groups also seek funds from our community and that there is only so much that goes around.  We feel compelled to be proactive in this area as our own Association continues to grow.  The need to be fiscally responsible at both the team levels and board level is everyone's responsibility.  We understand what we have may not be perfect but we are asking for your cooperation in trying to make this successful.</t>
  </si>
  <si>
    <t>Limits and Rules.</t>
  </si>
  <si>
    <t>1) Apparel Allowance - Dynamite/Novice - $125    Atom - $150    Peewee/Bantam - $175    Midget - $225</t>
  </si>
  <si>
    <t>2) Year End Banquet Allowance - Maximum of $50 per player / Coach / Manager each.</t>
  </si>
  <si>
    <t>3) Parent refunds are calculated by subtracting total amount of expenses incurred under  the Parental Contribution Fund from the parent start up fee.</t>
  </si>
  <si>
    <t>4) Money taken in through the Corporate Donations category can only be used for the Team Expenses from Fundraising even if the Corporation is a parent from the team it is still required to be recorded as a Corporate donation, NOT parent donation.</t>
  </si>
  <si>
    <t>If you have any questions</t>
  </si>
  <si>
    <t>Please contact your director.</t>
  </si>
  <si>
    <t>Team Name:</t>
  </si>
  <si>
    <t>Enter Team Name Here</t>
  </si>
  <si>
    <t>Season:</t>
  </si>
  <si>
    <t>2017-2018</t>
  </si>
  <si>
    <t>Jersey No.</t>
  </si>
  <si>
    <t>Last Name</t>
  </si>
  <si>
    <t>First Name</t>
  </si>
  <si>
    <t>Fathers Name</t>
  </si>
  <si>
    <t xml:space="preserve">E-Mail </t>
  </si>
  <si>
    <t xml:space="preserve">Phone </t>
  </si>
  <si>
    <t>Mothers Name</t>
  </si>
  <si>
    <t>E-mail</t>
  </si>
  <si>
    <t>Other?</t>
  </si>
  <si>
    <t xml:space="preserve"> </t>
  </si>
  <si>
    <t>Staff</t>
  </si>
  <si>
    <t>Email</t>
  </si>
  <si>
    <t>Phone</t>
  </si>
  <si>
    <t>Head Coach</t>
  </si>
  <si>
    <t xml:space="preserve">Asst Coach </t>
  </si>
  <si>
    <t>Manager</t>
  </si>
  <si>
    <t>Treaurer</t>
  </si>
  <si>
    <t>Sylvan Lake Minor Hockey Minor Hockey Association Team Budget</t>
  </si>
  <si>
    <t>Division:</t>
  </si>
  <si>
    <t>Select</t>
  </si>
  <si>
    <t>Original Budget</t>
  </si>
  <si>
    <t>Actuals to Dec 31</t>
  </si>
  <si>
    <t>Year End Forecast</t>
  </si>
  <si>
    <t>Actuals Final</t>
  </si>
  <si>
    <t>REVENUE</t>
  </si>
  <si>
    <t>Fundraising Revenue</t>
  </si>
  <si>
    <t>Corporate Donations</t>
  </si>
  <si>
    <t>50/50 draws</t>
  </si>
  <si>
    <t>Bottle drives (community plus family and friends)</t>
  </si>
  <si>
    <t>Skate-A-Thon</t>
  </si>
  <si>
    <t>Auctions</t>
  </si>
  <si>
    <t>Other- Must be explained on "Other " tab</t>
  </si>
  <si>
    <t>Jersey deposit refund</t>
  </si>
  <si>
    <t>Total Fundraising Revenue:</t>
  </si>
  <si>
    <t>Parental Contribution $$</t>
  </si>
  <si>
    <t>Parent Start Up Fee/ Player contribution</t>
  </si>
  <si>
    <t>Total Parent Contribution Revenue:</t>
  </si>
  <si>
    <t>Total Revenue</t>
  </si>
  <si>
    <t>EXPENSES</t>
  </si>
  <si>
    <t>Fundraising Expenses</t>
  </si>
  <si>
    <r>
      <t xml:space="preserve">50/50 draws </t>
    </r>
    <r>
      <rPr>
        <i/>
        <sz val="12"/>
        <rFont val="Arial"/>
        <family val="2"/>
      </rPr>
      <t>(Payout, Printing, License etc.)</t>
    </r>
  </si>
  <si>
    <t>Bottle drives</t>
  </si>
  <si>
    <t>Auction Items</t>
  </si>
  <si>
    <t>Team Expenses (Paid from Fundraising $$)</t>
  </si>
  <si>
    <t>Jersey Deposit</t>
  </si>
  <si>
    <t>Practice ice</t>
  </si>
  <si>
    <t>Player Development (eg. Powerskate)</t>
  </si>
  <si>
    <t>Exhibition games - ice</t>
  </si>
  <si>
    <t xml:space="preserve">                             - refs</t>
  </si>
  <si>
    <t>Additional Coaching cards</t>
  </si>
  <si>
    <r>
      <t>Tournament Expenses (</t>
    </r>
    <r>
      <rPr>
        <i/>
        <sz val="12"/>
        <rFont val="Arial"/>
        <family val="2"/>
      </rPr>
      <t>See Tournament Tab</t>
    </r>
    <r>
      <rPr>
        <sz val="12"/>
        <rFont val="Arial"/>
        <family val="2"/>
      </rPr>
      <t>)</t>
    </r>
  </si>
  <si>
    <t>Topsets:</t>
  </si>
  <si>
    <r>
      <t xml:space="preserve">Administration costs </t>
    </r>
    <r>
      <rPr>
        <i/>
        <sz val="12"/>
        <rFont val="Arial"/>
        <family val="2"/>
      </rPr>
      <t>(game sheet labels, laminating etc..)</t>
    </r>
  </si>
  <si>
    <t>Maximums</t>
  </si>
  <si>
    <t>4 Year Old</t>
  </si>
  <si>
    <r>
      <t>Team Apparel (</t>
    </r>
    <r>
      <rPr>
        <b/>
        <sz val="12"/>
        <rFont val="Arial"/>
        <family val="2"/>
      </rPr>
      <t>Max</t>
    </r>
    <r>
      <rPr>
        <sz val="12"/>
        <rFont val="Arial"/>
        <family val="2"/>
      </rPr>
      <t xml:space="preserve"> of  $XX /# players &amp; Staff)                         </t>
    </r>
  </si>
  <si>
    <t>Dynamite</t>
  </si>
  <si>
    <r>
      <t xml:space="preserve">Year-end banquet (entertainment, player gifts) </t>
    </r>
    <r>
      <rPr>
        <b/>
        <sz val="12"/>
        <rFont val="Arial"/>
        <family val="2"/>
      </rPr>
      <t>Max</t>
    </r>
    <r>
      <rPr>
        <sz val="12"/>
        <rFont val="Arial"/>
        <family val="2"/>
      </rPr>
      <t xml:space="preserve"> of $50/player</t>
    </r>
  </si>
  <si>
    <t>Novice</t>
  </si>
  <si>
    <t xml:space="preserve">Sponsor Gifts </t>
    <phoneticPr fontId="0" type="noConversion"/>
  </si>
  <si>
    <t>Atom</t>
  </si>
  <si>
    <r>
      <t>Gifts - Coaches / Manager (</t>
    </r>
    <r>
      <rPr>
        <b/>
        <sz val="12"/>
        <rFont val="Arial"/>
        <family val="2"/>
      </rPr>
      <t>Max</t>
    </r>
    <r>
      <rPr>
        <sz val="12"/>
        <rFont val="Arial"/>
        <family val="2"/>
      </rPr>
      <t xml:space="preserve"> of $50/Staff)               Maximum of</t>
    </r>
  </si>
  <si>
    <t>Peewee</t>
  </si>
  <si>
    <t>Provincials</t>
  </si>
  <si>
    <t>Bantam</t>
  </si>
  <si>
    <t>Other Busing Expense</t>
  </si>
  <si>
    <t>Midget</t>
  </si>
  <si>
    <r>
      <t xml:space="preserve">Contribution to </t>
    </r>
    <r>
      <rPr>
        <b/>
        <sz val="12"/>
        <rFont val="Arial"/>
        <family val="2"/>
      </rPr>
      <t>SLMHA Fund</t>
    </r>
  </si>
  <si>
    <r>
      <t xml:space="preserve">Contribution to </t>
    </r>
    <r>
      <rPr>
        <b/>
        <sz val="12"/>
        <rFont val="Arial"/>
        <family val="2"/>
      </rPr>
      <t>Shirley Pickering Memorial Fund</t>
    </r>
  </si>
  <si>
    <t>Total Team Expenses from Fundraising $$</t>
  </si>
  <si>
    <t>Team Expenses (Paid from Parental Contribution Fund)</t>
  </si>
  <si>
    <t>Tournament player expenses (e.g. meals, entertainment)</t>
  </si>
  <si>
    <t>Team / Player Photos</t>
  </si>
  <si>
    <t>Team Apparel (Beyond Topset)</t>
  </si>
  <si>
    <t>Gifts - Coaches / Manager (Beyond Topset)</t>
  </si>
  <si>
    <t xml:space="preserve">Year-end banquet (Beyond Topset) </t>
  </si>
  <si>
    <t>Refund to Parents</t>
  </si>
  <si>
    <t>Total Team Expenses (from Parental Contribution Fund)</t>
  </si>
  <si>
    <t>Total Expenses</t>
  </si>
  <si>
    <t>Net Budget</t>
  </si>
  <si>
    <t>Tournament Summary</t>
  </si>
  <si>
    <t>Year:</t>
  </si>
  <si>
    <t xml:space="preserve">Tournament #1 </t>
    <phoneticPr fontId="0" type="noConversion"/>
  </si>
  <si>
    <t>Tournament registration fee</t>
  </si>
  <si>
    <t>Bus for tournament</t>
  </si>
  <si>
    <t>Tournament hotel for non parent coach or bus driver</t>
  </si>
  <si>
    <r>
      <t>Other Tournament Costs (</t>
    </r>
    <r>
      <rPr>
        <i/>
        <sz val="12"/>
        <rFont val="Arial"/>
        <family val="2"/>
      </rPr>
      <t>describe)</t>
    </r>
  </si>
  <si>
    <t>Total Tournament #1</t>
  </si>
  <si>
    <t xml:space="preserve">Tournament #2 - </t>
  </si>
  <si>
    <t>Total Tournament #2</t>
  </si>
  <si>
    <t>Tournament #3-</t>
  </si>
  <si>
    <t>Total Tournament #3</t>
  </si>
  <si>
    <t>Tournament #4</t>
  </si>
  <si>
    <t>Total Tournament #4</t>
  </si>
  <si>
    <r>
      <t xml:space="preserve">Tournament #5 </t>
    </r>
    <r>
      <rPr>
        <b/>
        <i/>
        <sz val="12"/>
        <rFont val="Arial"/>
        <family val="2"/>
      </rPr>
      <t>(if approved by SLMHA Board)</t>
    </r>
  </si>
  <si>
    <t>Total Tournament #5</t>
  </si>
  <si>
    <t>TOTAL TOURNAMENT COSTS</t>
  </si>
  <si>
    <t>"Other" Fundraising Revenue</t>
  </si>
  <si>
    <t>Total Other Fundraising Revenue</t>
  </si>
  <si>
    <t>"Other" Parental Contribution Revenue</t>
  </si>
  <si>
    <t>Total Other Parental Contribution Revenue</t>
  </si>
  <si>
    <t>"Other" Expense - Fundraising Expenses</t>
  </si>
  <si>
    <t>Total Other Expense- Fundraising Expenses</t>
  </si>
  <si>
    <t>"Other" Expense - Paid by Fundraising Revenue</t>
  </si>
  <si>
    <t>Total Other Expense- Paid by Fundraising Revenue</t>
  </si>
  <si>
    <t>"Other" Expense - Paid by Parent Contribution</t>
  </si>
  <si>
    <t>Total Other Expense- Paid by Parent Contribution</t>
  </si>
  <si>
    <t>Family Contribution</t>
  </si>
  <si>
    <t>Budget</t>
  </si>
  <si>
    <t>YTD</t>
  </si>
  <si>
    <t>Balance</t>
  </si>
  <si>
    <t>Sept</t>
  </si>
  <si>
    <t>Oct</t>
  </si>
  <si>
    <t>Nov</t>
  </si>
  <si>
    <t>Dec</t>
  </si>
  <si>
    <t>Jan</t>
  </si>
  <si>
    <t>Feb</t>
  </si>
  <si>
    <t>Mar</t>
  </si>
  <si>
    <t>April</t>
  </si>
  <si>
    <t>May</t>
  </si>
  <si>
    <t>Jersey #</t>
  </si>
  <si>
    <t>Budget Totals</t>
  </si>
  <si>
    <t>Monthly</t>
  </si>
  <si>
    <t>over</t>
  </si>
  <si>
    <t>Months</t>
  </si>
  <si>
    <t>[The number of  Months will determine the monthly payment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</si>
</sst>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_-&quot;$&quot;* #,##0.00_-;\-&quot;$&quot;* #,##0.00_-;_-&quot;$&quot;* &quot;-&quot;??_-;_-@_-"/>
    <numFmt numFmtId="165" formatCode="&quot;$&quot;#,##0.00"/>
    <numFmt numFmtId="166" formatCode="[&lt;=9999999]###\-####;###\-###\-####"/>
  </numFmts>
  <fonts count="35">
    <font>
      <sz val="10"/>
      <name val="Arial"/>
    </font>
    <font>
      <sz val="11"/>
      <name val="Arial"/>
      <family val="2"/>
    </font>
    <font>
      <b/>
      <sz val="11"/>
      <name val="Arial"/>
      <family val="2"/>
    </font>
    <font>
      <b/>
      <sz val="11"/>
      <color indexed="10"/>
      <name val="Arial"/>
      <family val="2"/>
    </font>
    <font>
      <sz val="11"/>
      <color indexed="10"/>
      <name val="Arial"/>
      <family val="2"/>
    </font>
    <font>
      <sz val="12"/>
      <name val="Arial"/>
      <family val="2"/>
    </font>
    <font>
      <b/>
      <sz val="12"/>
      <name val="Arial"/>
      <family val="2"/>
    </font>
    <font>
      <b/>
      <u/>
      <sz val="12"/>
      <name val="Arial"/>
      <family val="2"/>
    </font>
    <font>
      <i/>
      <sz val="12"/>
      <name val="Arial"/>
      <family val="2"/>
    </font>
    <font>
      <b/>
      <sz val="14"/>
      <color indexed="12"/>
      <name val="Arial"/>
      <family val="2"/>
    </font>
    <font>
      <sz val="10"/>
      <name val="Arial"/>
      <family val="2"/>
    </font>
    <font>
      <sz val="14"/>
      <name val="Arial"/>
      <family val="2"/>
    </font>
    <font>
      <b/>
      <sz val="14"/>
      <color indexed="8"/>
      <name val="Arial"/>
      <family val="2"/>
    </font>
    <font>
      <sz val="12"/>
      <color indexed="60"/>
      <name val="Arial"/>
      <family val="2"/>
    </font>
    <font>
      <b/>
      <sz val="12"/>
      <color indexed="60"/>
      <name val="Arial"/>
      <family val="2"/>
    </font>
    <font>
      <b/>
      <u/>
      <sz val="14"/>
      <color indexed="8"/>
      <name val="Arial"/>
      <family val="2"/>
    </font>
    <font>
      <u/>
      <sz val="14"/>
      <color indexed="8"/>
      <name val="Arial"/>
      <family val="2"/>
    </font>
    <font>
      <sz val="8"/>
      <name val="Times New Roman"/>
      <family val="1"/>
    </font>
    <font>
      <sz val="12"/>
      <name val="Times New Roman"/>
      <family val="1"/>
    </font>
    <font>
      <b/>
      <sz val="10"/>
      <color indexed="10"/>
      <name val="Times New Roman"/>
      <family val="1"/>
    </font>
    <font>
      <b/>
      <sz val="14"/>
      <name val="Times New Roman"/>
      <family val="1"/>
    </font>
    <font>
      <b/>
      <sz val="8"/>
      <name val="Times New Roman"/>
      <family val="1"/>
    </font>
    <font>
      <sz val="10"/>
      <name val="Times New Roman"/>
      <family val="1"/>
    </font>
    <font>
      <b/>
      <sz val="10"/>
      <name val="Times New Roman"/>
      <family val="1"/>
    </font>
    <font>
      <b/>
      <u/>
      <sz val="8"/>
      <name val="Times New Roman"/>
      <family val="1"/>
    </font>
    <font>
      <b/>
      <i/>
      <sz val="22"/>
      <name val="Times New Roman"/>
      <family val="1"/>
    </font>
    <font>
      <sz val="9"/>
      <color indexed="81"/>
      <name val="Tahoma"/>
      <family val="2"/>
    </font>
    <font>
      <b/>
      <sz val="9"/>
      <color indexed="81"/>
      <name val="Tahoma"/>
      <family val="2"/>
    </font>
    <font>
      <b/>
      <i/>
      <sz val="12"/>
      <name val="Arial"/>
      <family val="2"/>
    </font>
    <font>
      <b/>
      <sz val="16"/>
      <name val="Arial"/>
      <family val="2"/>
    </font>
    <font>
      <b/>
      <sz val="12"/>
      <color theme="5" tint="-0.249977111117893"/>
      <name val="Arial"/>
      <family val="2"/>
    </font>
    <font>
      <sz val="12"/>
      <color theme="5" tint="-0.249977111117893"/>
      <name val="Arial"/>
      <family val="2"/>
    </font>
    <font>
      <sz val="12"/>
      <name val="Times New Roman"/>
      <family val="1"/>
    </font>
    <font>
      <b/>
      <u/>
      <sz val="14"/>
      <name val="Arial"/>
      <family val="2"/>
    </font>
    <font>
      <sz val="14"/>
      <color indexed="8"/>
      <name val="Arial"/>
      <family val="2"/>
    </font>
  </fonts>
  <fills count="6">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theme="0" tint="-4.9989318521683403E-2"/>
        <bgColor indexed="64"/>
      </patternFill>
    </fill>
    <fill>
      <patternFill patternType="solid">
        <fgColor theme="4" tint="0.79998168889431442"/>
        <bgColor indexed="64"/>
      </patternFill>
    </fill>
  </fills>
  <borders count="27">
    <border>
      <left/>
      <right/>
      <top/>
      <bottom/>
      <diagonal/>
    </border>
    <border>
      <left style="medium">
        <color indexed="64"/>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164" fontId="10" fillId="0" borderId="0" applyFont="0" applyFill="0" applyBorder="0" applyAlignment="0" applyProtection="0"/>
    <xf numFmtId="0" fontId="18" fillId="0" borderId="0"/>
    <xf numFmtId="164" fontId="18" fillId="0" borderId="0" applyFont="0" applyFill="0" applyBorder="0" applyAlignment="0" applyProtection="0"/>
    <xf numFmtId="0" fontId="32" fillId="0" borderId="0"/>
    <xf numFmtId="164" fontId="32" fillId="0" borderId="0" applyFont="0" applyFill="0" applyBorder="0" applyAlignment="0" applyProtection="0"/>
  </cellStyleXfs>
  <cellXfs count="224">
    <xf numFmtId="0" fontId="0" fillId="0" borderId="0" xfId="0"/>
    <xf numFmtId="0" fontId="5" fillId="0" borderId="0" xfId="0" applyFont="1" applyBorder="1" applyProtection="1"/>
    <xf numFmtId="0" fontId="5" fillId="0" borderId="9" xfId="0" applyFont="1" applyBorder="1" applyProtection="1"/>
    <xf numFmtId="0" fontId="0" fillId="0" borderId="0" xfId="0" applyAlignment="1"/>
    <xf numFmtId="0" fontId="5" fillId="0" borderId="0" xfId="0" applyFont="1" applyAlignment="1"/>
    <xf numFmtId="0" fontId="11" fillId="0" borderId="0" xfId="0" applyFont="1" applyBorder="1" applyAlignment="1"/>
    <xf numFmtId="0" fontId="16" fillId="0" borderId="0" xfId="0" applyFont="1" applyAlignment="1"/>
    <xf numFmtId="3" fontId="23" fillId="2" borderId="19" xfId="1" applyNumberFormat="1" applyFont="1" applyFill="1" applyBorder="1" applyAlignment="1" applyProtection="1">
      <alignment horizontal="center"/>
      <protection locked="0"/>
    </xf>
    <xf numFmtId="0" fontId="11" fillId="0" borderId="0" xfId="0" applyFont="1" applyAlignment="1"/>
    <xf numFmtId="0" fontId="15" fillId="0" borderId="0" xfId="0" applyFont="1" applyAlignment="1"/>
    <xf numFmtId="0" fontId="11" fillId="0" borderId="0" xfId="0" applyFont="1" applyAlignment="1">
      <alignment horizontal="left" wrapText="1"/>
    </xf>
    <xf numFmtId="0" fontId="11" fillId="0" borderId="0" xfId="0" applyFont="1" applyFill="1" applyBorder="1" applyAlignment="1"/>
    <xf numFmtId="165" fontId="5" fillId="0" borderId="17" xfId="1" applyNumberFormat="1" applyFont="1" applyBorder="1" applyProtection="1"/>
    <xf numFmtId="165" fontId="5" fillId="0" borderId="18" xfId="1" applyNumberFormat="1" applyFont="1" applyBorder="1" applyProtection="1"/>
    <xf numFmtId="165" fontId="5" fillId="0" borderId="17" xfId="1" applyNumberFormat="1" applyFont="1" applyBorder="1" applyProtection="1">
      <protection locked="0"/>
    </xf>
    <xf numFmtId="165" fontId="5" fillId="0" borderId="18" xfId="1" applyNumberFormat="1" applyFont="1" applyBorder="1" applyProtection="1">
      <protection locked="0"/>
    </xf>
    <xf numFmtId="165" fontId="5" fillId="4" borderId="17" xfId="1" applyNumberFormat="1" applyFont="1" applyFill="1" applyBorder="1" applyProtection="1"/>
    <xf numFmtId="165" fontId="5" fillId="4" borderId="18" xfId="1" applyNumberFormat="1" applyFont="1" applyFill="1" applyBorder="1" applyProtection="1"/>
    <xf numFmtId="165" fontId="13" fillId="0" borderId="17" xfId="1" applyNumberFormat="1" applyFont="1" applyBorder="1" applyProtection="1">
      <protection locked="0"/>
    </xf>
    <xf numFmtId="165" fontId="13" fillId="0" borderId="18" xfId="1" applyNumberFormat="1" applyFont="1" applyBorder="1" applyProtection="1">
      <protection locked="0"/>
    </xf>
    <xf numFmtId="165" fontId="31" fillId="4" borderId="17" xfId="1" applyNumberFormat="1" applyFont="1" applyFill="1" applyBorder="1" applyProtection="1"/>
    <xf numFmtId="165" fontId="31" fillId="4" borderId="18" xfId="1" applyNumberFormat="1" applyFont="1" applyFill="1" applyBorder="1" applyProtection="1"/>
    <xf numFmtId="165" fontId="6" fillId="4" borderId="24" xfId="1" applyNumberFormat="1" applyFont="1" applyFill="1" applyBorder="1" applyProtection="1"/>
    <xf numFmtId="165" fontId="6" fillId="4" borderId="25" xfId="1" applyNumberFormat="1" applyFont="1" applyFill="1" applyBorder="1" applyProtection="1"/>
    <xf numFmtId="165" fontId="6" fillId="0" borderId="0" xfId="0" applyNumberFormat="1" applyFont="1" applyBorder="1" applyProtection="1"/>
    <xf numFmtId="165" fontId="6" fillId="0" borderId="9" xfId="0" applyNumberFormat="1" applyFont="1" applyBorder="1" applyProtection="1"/>
    <xf numFmtId="165" fontId="6" fillId="4" borderId="10" xfId="0" applyNumberFormat="1" applyFont="1" applyFill="1" applyBorder="1" applyProtection="1"/>
    <xf numFmtId="165" fontId="6" fillId="4" borderId="2" xfId="0" applyNumberFormat="1" applyFont="1" applyFill="1" applyBorder="1" applyProtection="1"/>
    <xf numFmtId="165" fontId="6" fillId="4" borderId="3" xfId="0" applyNumberFormat="1" applyFont="1" applyFill="1" applyBorder="1" applyProtection="1"/>
    <xf numFmtId="0" fontId="10" fillId="0" borderId="16" xfId="0" applyFont="1" applyBorder="1" applyAlignment="1" applyProtection="1">
      <alignment horizontal="left" wrapText="1"/>
      <protection locked="0"/>
    </xf>
    <xf numFmtId="165" fontId="10" fillId="0" borderId="17" xfId="0" applyNumberFormat="1" applyFont="1" applyBorder="1" applyAlignment="1" applyProtection="1">
      <alignment horizontal="center"/>
      <protection locked="0"/>
    </xf>
    <xf numFmtId="0" fontId="0" fillId="0" borderId="0" xfId="0" applyAlignment="1" applyProtection="1">
      <alignment horizontal="center"/>
    </xf>
    <xf numFmtId="0" fontId="5" fillId="0" borderId="0" xfId="0" applyFont="1" applyAlignment="1" applyProtection="1">
      <alignment horizontal="center"/>
    </xf>
    <xf numFmtId="0" fontId="10" fillId="0" borderId="0" xfId="0" applyFont="1" applyAlignment="1" applyProtection="1">
      <alignment horizontal="left"/>
    </xf>
    <xf numFmtId="0" fontId="8" fillId="0" borderId="0" xfId="0" applyFont="1" applyAlignment="1" applyProtection="1">
      <alignment horizontal="left"/>
    </xf>
    <xf numFmtId="0" fontId="8" fillId="0" borderId="0" xfId="0" applyFont="1" applyAlignment="1" applyProtection="1">
      <alignment horizontal="center"/>
    </xf>
    <xf numFmtId="0" fontId="0" fillId="0" borderId="0" xfId="0" applyAlignment="1" applyProtection="1">
      <alignment horizontal="left"/>
    </xf>
    <xf numFmtId="0" fontId="21" fillId="0" borderId="21" xfId="2" applyFont="1" applyFill="1" applyBorder="1" applyProtection="1">
      <protection locked="0"/>
    </xf>
    <xf numFmtId="0" fontId="21" fillId="0" borderId="21" xfId="2" applyFont="1" applyBorder="1" applyProtection="1">
      <protection locked="0"/>
    </xf>
    <xf numFmtId="166" fontId="17" fillId="0" borderId="21" xfId="2" applyNumberFormat="1" applyFont="1" applyBorder="1" applyProtection="1">
      <protection locked="0"/>
    </xf>
    <xf numFmtId="0" fontId="17" fillId="0" borderId="21" xfId="2" applyFont="1" applyBorder="1" applyProtection="1">
      <protection locked="0"/>
    </xf>
    <xf numFmtId="49" fontId="17" fillId="0" borderId="21" xfId="2" applyNumberFormat="1" applyFont="1" applyBorder="1" applyProtection="1">
      <protection locked="0"/>
    </xf>
    <xf numFmtId="49" fontId="17" fillId="0" borderId="22" xfId="2" applyNumberFormat="1" applyFont="1" applyBorder="1" applyProtection="1">
      <protection locked="0"/>
    </xf>
    <xf numFmtId="0" fontId="21" fillId="0" borderId="17" xfId="2" applyFont="1" applyFill="1" applyBorder="1" applyProtection="1">
      <protection locked="0"/>
    </xf>
    <xf numFmtId="0" fontId="21" fillId="0" borderId="17" xfId="2" applyFont="1" applyBorder="1" applyProtection="1">
      <protection locked="0"/>
    </xf>
    <xf numFmtId="166" fontId="17" fillId="0" borderId="17" xfId="2" applyNumberFormat="1" applyFont="1" applyBorder="1" applyProtection="1">
      <protection locked="0"/>
    </xf>
    <xf numFmtId="0" fontId="17" fillId="0" borderId="17" xfId="2" applyFont="1" applyBorder="1" applyProtection="1">
      <protection locked="0"/>
    </xf>
    <xf numFmtId="49" fontId="17" fillId="0" borderId="17" xfId="2" applyNumberFormat="1" applyFont="1" applyBorder="1" applyProtection="1">
      <protection locked="0"/>
    </xf>
    <xf numFmtId="49" fontId="17" fillId="0" borderId="18" xfId="2" applyNumberFormat="1" applyFont="1" applyBorder="1" applyProtection="1">
      <protection locked="0"/>
    </xf>
    <xf numFmtId="0" fontId="21" fillId="0" borderId="24" xfId="2" applyFont="1" applyFill="1" applyBorder="1" applyProtection="1">
      <protection locked="0"/>
    </xf>
    <xf numFmtId="0" fontId="17" fillId="0" borderId="24" xfId="2" applyFont="1" applyFill="1" applyBorder="1" applyProtection="1">
      <protection locked="0"/>
    </xf>
    <xf numFmtId="0" fontId="17" fillId="0" borderId="25" xfId="2" applyFont="1" applyFill="1" applyBorder="1" applyProtection="1">
      <protection locked="0"/>
    </xf>
    <xf numFmtId="0" fontId="21" fillId="0" borderId="14" xfId="2" applyFont="1" applyFill="1" applyBorder="1" applyProtection="1">
      <protection locked="0"/>
    </xf>
    <xf numFmtId="0" fontId="21" fillId="0" borderId="14" xfId="2" applyFont="1" applyBorder="1" applyProtection="1">
      <protection locked="0"/>
    </xf>
    <xf numFmtId="0" fontId="17" fillId="0" borderId="18" xfId="2" applyFont="1" applyBorder="1" applyProtection="1">
      <protection locked="0"/>
    </xf>
    <xf numFmtId="0" fontId="21" fillId="0" borderId="24" xfId="2" applyFont="1" applyBorder="1" applyProtection="1">
      <protection locked="0"/>
    </xf>
    <xf numFmtId="0" fontId="17" fillId="0" borderId="24" xfId="2" applyFont="1" applyBorder="1" applyProtection="1">
      <protection locked="0"/>
    </xf>
    <xf numFmtId="0" fontId="17" fillId="0" borderId="25" xfId="2" applyFont="1" applyBorder="1" applyProtection="1">
      <protection locked="0"/>
    </xf>
    <xf numFmtId="0" fontId="20" fillId="0" borderId="3" xfId="2" applyFont="1" applyFill="1" applyBorder="1" applyProtection="1">
      <protection locked="0"/>
    </xf>
    <xf numFmtId="165" fontId="5" fillId="0" borderId="17" xfId="0" applyNumberFormat="1" applyFont="1" applyBorder="1" applyProtection="1">
      <protection locked="0"/>
    </xf>
    <xf numFmtId="165" fontId="5" fillId="0" borderId="17" xfId="0" applyNumberFormat="1" applyFont="1" applyBorder="1" applyAlignment="1" applyProtection="1">
      <alignment horizontal="right"/>
      <protection locked="0"/>
    </xf>
    <xf numFmtId="165" fontId="5" fillId="0" borderId="17" xfId="0" applyNumberFormat="1" applyFont="1" applyBorder="1" applyProtection="1"/>
    <xf numFmtId="165" fontId="6" fillId="4" borderId="17" xfId="0" applyNumberFormat="1" applyFont="1" applyFill="1" applyBorder="1" applyProtection="1"/>
    <xf numFmtId="165" fontId="13" fillId="0" borderId="17" xfId="0" applyNumberFormat="1" applyFont="1" applyBorder="1" applyProtection="1">
      <protection locked="0"/>
    </xf>
    <xf numFmtId="165" fontId="14" fillId="4" borderId="17" xfId="0" applyNumberFormat="1" applyFont="1" applyFill="1" applyBorder="1" applyProtection="1"/>
    <xf numFmtId="165" fontId="5" fillId="0" borderId="18" xfId="0" applyNumberFormat="1" applyFont="1" applyBorder="1" applyProtection="1">
      <protection locked="0"/>
    </xf>
    <xf numFmtId="165" fontId="5" fillId="0" borderId="18" xfId="0" applyNumberFormat="1" applyFont="1" applyBorder="1" applyAlignment="1" applyProtection="1">
      <alignment horizontal="right"/>
      <protection locked="0"/>
    </xf>
    <xf numFmtId="165" fontId="5" fillId="0" borderId="18" xfId="0" applyNumberFormat="1" applyFont="1" applyBorder="1" applyProtection="1"/>
    <xf numFmtId="165" fontId="6" fillId="4" borderId="18" xfId="0" applyNumberFormat="1" applyFont="1" applyFill="1" applyBorder="1" applyProtection="1"/>
    <xf numFmtId="165" fontId="13" fillId="0" borderId="18" xfId="0" applyNumberFormat="1" applyFont="1" applyBorder="1" applyProtection="1">
      <protection locked="0"/>
    </xf>
    <xf numFmtId="165" fontId="14" fillId="4" borderId="18" xfId="0" applyNumberFormat="1" applyFont="1" applyFill="1" applyBorder="1" applyProtection="1"/>
    <xf numFmtId="165" fontId="6" fillId="4" borderId="24" xfId="0" applyNumberFormat="1" applyFont="1" applyFill="1" applyBorder="1" applyProtection="1"/>
    <xf numFmtId="165" fontId="6" fillId="4" borderId="25" xfId="0" applyNumberFormat="1" applyFont="1" applyFill="1" applyBorder="1" applyProtection="1"/>
    <xf numFmtId="165" fontId="13" fillId="0" borderId="17" xfId="1" applyNumberFormat="1" applyFont="1" applyBorder="1" applyProtection="1"/>
    <xf numFmtId="165" fontId="13" fillId="0" borderId="18" xfId="1" applyNumberFormat="1" applyFont="1" applyBorder="1" applyProtection="1"/>
    <xf numFmtId="0" fontId="1" fillId="0" borderId="0" xfId="0" applyFont="1" applyProtection="1"/>
    <xf numFmtId="0" fontId="6" fillId="0" borderId="4" xfId="0" applyFont="1" applyFill="1" applyBorder="1" applyAlignment="1" applyProtection="1">
      <alignment horizontal="center"/>
    </xf>
    <xf numFmtId="0" fontId="6" fillId="0" borderId="2" xfId="0" applyFont="1" applyFill="1" applyBorder="1" applyProtection="1"/>
    <xf numFmtId="0" fontId="6" fillId="0" borderId="2" xfId="0" applyFont="1" applyFill="1" applyBorder="1" applyAlignment="1" applyProtection="1">
      <alignment horizontal="right"/>
    </xf>
    <xf numFmtId="0" fontId="6" fillId="0" borderId="3" xfId="0" applyFont="1" applyFill="1" applyBorder="1" applyAlignment="1" applyProtection="1">
      <alignment horizontal="center"/>
    </xf>
    <xf numFmtId="0" fontId="7" fillId="0" borderId="20" xfId="0" applyFont="1" applyFill="1" applyBorder="1" applyProtection="1"/>
    <xf numFmtId="7" fontId="5" fillId="0" borderId="21" xfId="0" applyNumberFormat="1" applyFont="1" applyFill="1" applyBorder="1" applyProtection="1"/>
    <xf numFmtId="7" fontId="5" fillId="0" borderId="22" xfId="0" applyNumberFormat="1" applyFont="1" applyFill="1" applyBorder="1" applyProtection="1"/>
    <xf numFmtId="0" fontId="6" fillId="0" borderId="16" xfId="0" applyFont="1" applyFill="1" applyBorder="1" applyProtection="1"/>
    <xf numFmtId="7" fontId="5" fillId="0" borderId="17" xfId="0" applyNumberFormat="1" applyFont="1" applyFill="1" applyBorder="1" applyProtection="1"/>
    <xf numFmtId="7" fontId="5" fillId="0" borderId="18" xfId="0" applyNumberFormat="1" applyFont="1" applyFill="1" applyBorder="1" applyProtection="1"/>
    <xf numFmtId="0" fontId="5" fillId="0" borderId="16" xfId="0" applyFont="1" applyFill="1" applyBorder="1" applyProtection="1"/>
    <xf numFmtId="0" fontId="6" fillId="4" borderId="16" xfId="0" applyFont="1" applyFill="1" applyBorder="1" applyProtection="1"/>
    <xf numFmtId="0" fontId="14" fillId="0" borderId="16" xfId="0" applyFont="1" applyBorder="1" applyProtection="1"/>
    <xf numFmtId="0" fontId="13" fillId="0" borderId="16" xfId="0" applyFont="1" applyFill="1" applyBorder="1" applyProtection="1"/>
    <xf numFmtId="0" fontId="13" fillId="0" borderId="16" xfId="0" applyFont="1" applyBorder="1" applyProtection="1"/>
    <xf numFmtId="0" fontId="30" fillId="4" borderId="16" xfId="0" applyFont="1" applyFill="1" applyBorder="1" applyProtection="1"/>
    <xf numFmtId="0" fontId="6" fillId="4" borderId="23" xfId="0" applyFont="1" applyFill="1" applyBorder="1" applyProtection="1"/>
    <xf numFmtId="0" fontId="5" fillId="0" borderId="1" xfId="0" applyFont="1" applyBorder="1" applyProtection="1"/>
    <xf numFmtId="0" fontId="7" fillId="0" borderId="20" xfId="0" applyFont="1" applyBorder="1" applyProtection="1"/>
    <xf numFmtId="165" fontId="5" fillId="0" borderId="21" xfId="0" applyNumberFormat="1" applyFont="1" applyBorder="1" applyProtection="1"/>
    <xf numFmtId="165" fontId="5" fillId="0" borderId="22" xfId="0" applyNumberFormat="1" applyFont="1" applyBorder="1" applyProtection="1"/>
    <xf numFmtId="0" fontId="1" fillId="0" borderId="0" xfId="0" applyFont="1" applyBorder="1" applyProtection="1"/>
    <xf numFmtId="0" fontId="6" fillId="0" borderId="16" xfId="0" applyFont="1" applyBorder="1" applyProtection="1"/>
    <xf numFmtId="165" fontId="5" fillId="0" borderId="17" xfId="0" applyNumberFormat="1" applyFont="1" applyBorder="1" applyAlignment="1" applyProtection="1">
      <alignment horizontal="right"/>
    </xf>
    <xf numFmtId="0" fontId="5" fillId="0" borderId="16" xfId="0" applyFont="1" applyBorder="1" applyProtection="1"/>
    <xf numFmtId="0" fontId="5" fillId="0" borderId="16" xfId="0" applyFont="1" applyBorder="1" applyAlignment="1" applyProtection="1">
      <alignment horizontal="left"/>
    </xf>
    <xf numFmtId="165" fontId="13" fillId="0" borderId="17" xfId="0" applyNumberFormat="1" applyFont="1" applyBorder="1" applyProtection="1"/>
    <xf numFmtId="165" fontId="13" fillId="0" borderId="18" xfId="0" applyNumberFormat="1" applyFont="1" applyBorder="1" applyProtection="1"/>
    <xf numFmtId="0" fontId="14" fillId="4" borderId="16" xfId="0" applyFont="1" applyFill="1" applyBorder="1" applyProtection="1"/>
    <xf numFmtId="0" fontId="6" fillId="0" borderId="1" xfId="0" applyFont="1" applyBorder="1" applyProtection="1"/>
    <xf numFmtId="7" fontId="6" fillId="4" borderId="4" xfId="0" applyNumberFormat="1" applyFont="1" applyFill="1" applyBorder="1" applyProtection="1"/>
    <xf numFmtId="0" fontId="3" fillId="0" borderId="1" xfId="0" applyFont="1" applyFill="1" applyBorder="1" applyProtection="1"/>
    <xf numFmtId="0" fontId="2" fillId="0" borderId="0" xfId="0" applyFont="1" applyProtection="1"/>
    <xf numFmtId="0" fontId="4" fillId="0" borderId="1" xfId="0" applyFont="1" applyFill="1" applyBorder="1" applyProtection="1"/>
    <xf numFmtId="0" fontId="2" fillId="0" borderId="1" xfId="0" applyFont="1" applyFill="1" applyBorder="1" applyProtection="1"/>
    <xf numFmtId="0" fontId="1" fillId="0" borderId="1" xfId="0" applyFont="1" applyFill="1" applyBorder="1" applyProtection="1"/>
    <xf numFmtId="0" fontId="1" fillId="0" borderId="1" xfId="0" applyFont="1" applyBorder="1" applyProtection="1"/>
    <xf numFmtId="165" fontId="10" fillId="0" borderId="17" xfId="0" applyNumberFormat="1" applyFont="1" applyFill="1" applyBorder="1" applyAlignment="1" applyProtection="1">
      <alignment horizontal="center"/>
      <protection locked="0"/>
    </xf>
    <xf numFmtId="0" fontId="28" fillId="4" borderId="20" xfId="0" applyFont="1" applyFill="1" applyBorder="1" applyAlignment="1" applyProtection="1">
      <alignment horizontal="center"/>
    </xf>
    <xf numFmtId="0" fontId="8" fillId="4" borderId="23" xfId="0" applyFont="1" applyFill="1" applyBorder="1" applyAlignment="1" applyProtection="1">
      <alignment horizontal="left"/>
    </xf>
    <xf numFmtId="165" fontId="8" fillId="4" borderId="24" xfId="0" applyNumberFormat="1" applyFont="1" applyFill="1" applyBorder="1" applyAlignment="1" applyProtection="1">
      <alignment horizontal="center"/>
    </xf>
    <xf numFmtId="0" fontId="6" fillId="0" borderId="5" xfId="0" applyFont="1" applyFill="1" applyBorder="1" applyAlignment="1" applyProtection="1">
      <alignment horizontal="center" wrapText="1"/>
    </xf>
    <xf numFmtId="0" fontId="6" fillId="0" borderId="6" xfId="0" applyFont="1" applyFill="1" applyBorder="1" applyAlignment="1" applyProtection="1">
      <alignment horizontal="center" wrapText="1"/>
    </xf>
    <xf numFmtId="0" fontId="6" fillId="0" borderId="7" xfId="0" applyFont="1" applyFill="1" applyBorder="1" applyAlignment="1" applyProtection="1">
      <alignment horizontal="center" wrapText="1"/>
    </xf>
    <xf numFmtId="0" fontId="6" fillId="0" borderId="8" xfId="0" applyFont="1" applyFill="1" applyBorder="1" applyAlignment="1" applyProtection="1">
      <alignment horizontal="center" wrapText="1"/>
    </xf>
    <xf numFmtId="0" fontId="1" fillId="0" borderId="0" xfId="0" applyFont="1" applyAlignment="1" applyProtection="1">
      <alignment wrapText="1"/>
    </xf>
    <xf numFmtId="0" fontId="28" fillId="4" borderId="21" xfId="0" applyFont="1" applyFill="1" applyBorder="1" applyAlignment="1" applyProtection="1">
      <alignment horizontal="center" wrapText="1"/>
    </xf>
    <xf numFmtId="0" fontId="28" fillId="4" borderId="22" xfId="0" applyFont="1" applyFill="1" applyBorder="1" applyAlignment="1" applyProtection="1">
      <alignment horizontal="center" wrapText="1"/>
    </xf>
    <xf numFmtId="165" fontId="8" fillId="4" borderId="25" xfId="0" applyNumberFormat="1" applyFont="1" applyFill="1" applyBorder="1" applyAlignment="1" applyProtection="1">
      <alignment horizontal="center"/>
    </xf>
    <xf numFmtId="0" fontId="28" fillId="4" borderId="13" xfId="0" applyFont="1" applyFill="1" applyBorder="1" applyAlignment="1" applyProtection="1">
      <alignment horizontal="center"/>
    </xf>
    <xf numFmtId="0" fontId="28" fillId="4" borderId="14" xfId="0" applyFont="1" applyFill="1" applyBorder="1" applyAlignment="1" applyProtection="1">
      <alignment horizontal="center" wrapText="1"/>
    </xf>
    <xf numFmtId="0" fontId="28" fillId="4" borderId="15" xfId="0" applyFont="1" applyFill="1" applyBorder="1" applyAlignment="1" applyProtection="1">
      <alignment horizontal="center" wrapText="1"/>
    </xf>
    <xf numFmtId="0" fontId="6" fillId="0" borderId="0" xfId="0" applyFont="1" applyBorder="1" applyProtection="1"/>
    <xf numFmtId="0" fontId="7" fillId="4" borderId="20" xfId="0" applyFont="1" applyFill="1" applyBorder="1" applyProtection="1"/>
    <xf numFmtId="0" fontId="5" fillId="4" borderId="21" xfId="0" applyFont="1" applyFill="1" applyBorder="1" applyProtection="1"/>
    <xf numFmtId="0" fontId="5" fillId="4" borderId="22" xfId="0" applyFont="1" applyFill="1" applyBorder="1" applyProtection="1"/>
    <xf numFmtId="0" fontId="5" fillId="4" borderId="17" xfId="0" applyFont="1" applyFill="1" applyBorder="1" applyProtection="1"/>
    <xf numFmtId="0" fontId="5" fillId="4" borderId="18" xfId="0" applyFont="1" applyFill="1" applyBorder="1" applyProtection="1"/>
    <xf numFmtId="0" fontId="6" fillId="4" borderId="4" xfId="0" applyFont="1" applyFill="1" applyBorder="1" applyAlignment="1" applyProtection="1">
      <alignment horizontal="center"/>
    </xf>
    <xf numFmtId="0" fontId="6" fillId="4" borderId="2" xfId="0" applyFont="1" applyFill="1" applyBorder="1" applyProtection="1"/>
    <xf numFmtId="0" fontId="6" fillId="4" borderId="3" xfId="0" applyFont="1" applyFill="1" applyBorder="1" applyAlignment="1" applyProtection="1">
      <alignment horizontal="center"/>
    </xf>
    <xf numFmtId="0" fontId="6" fillId="4" borderId="5" xfId="0" applyFont="1" applyFill="1" applyBorder="1" applyAlignment="1" applyProtection="1">
      <alignment horizontal="center"/>
    </xf>
    <xf numFmtId="0" fontId="6" fillId="4" borderId="6" xfId="0" applyFont="1" applyFill="1" applyBorder="1" applyAlignment="1" applyProtection="1">
      <alignment horizontal="center" wrapText="1"/>
    </xf>
    <xf numFmtId="0" fontId="6" fillId="4" borderId="7" xfId="0" applyFont="1" applyFill="1" applyBorder="1" applyAlignment="1" applyProtection="1">
      <alignment horizontal="center" wrapText="1"/>
    </xf>
    <xf numFmtId="0" fontId="6" fillId="4" borderId="8" xfId="0" applyFont="1" applyFill="1" applyBorder="1" applyAlignment="1" applyProtection="1">
      <alignment horizontal="center" wrapText="1"/>
    </xf>
    <xf numFmtId="0" fontId="6" fillId="4" borderId="20" xfId="0" applyFont="1" applyFill="1" applyBorder="1" applyProtection="1"/>
    <xf numFmtId="0" fontId="6" fillId="4" borderId="12" xfId="0" applyFont="1" applyFill="1" applyBorder="1" applyProtection="1"/>
    <xf numFmtId="165" fontId="6" fillId="4" borderId="11" xfId="0" applyNumberFormat="1" applyFont="1" applyFill="1" applyBorder="1" applyProtection="1"/>
    <xf numFmtId="0" fontId="5" fillId="0" borderId="0" xfId="0" applyFont="1" applyProtection="1"/>
    <xf numFmtId="39" fontId="21" fillId="4" borderId="17" xfId="1" applyNumberFormat="1" applyFont="1" applyFill="1" applyBorder="1" applyAlignment="1" applyProtection="1">
      <alignment horizontal="right"/>
    </xf>
    <xf numFmtId="0" fontId="21" fillId="4" borderId="12" xfId="0" applyFont="1" applyFill="1" applyBorder="1" applyAlignment="1" applyProtection="1">
      <alignment horizontal="left"/>
    </xf>
    <xf numFmtId="0" fontId="17" fillId="4" borderId="10" xfId="0" applyFont="1" applyFill="1" applyBorder="1" applyProtection="1"/>
    <xf numFmtId="39" fontId="21" fillId="4" borderId="10" xfId="1" applyNumberFormat="1" applyFont="1" applyFill="1" applyBorder="1" applyAlignment="1" applyProtection="1">
      <alignment horizontal="center"/>
    </xf>
    <xf numFmtId="39" fontId="21" fillId="4" borderId="11" xfId="1" applyNumberFormat="1" applyFont="1" applyFill="1" applyBorder="1" applyAlignment="1" applyProtection="1">
      <alignment horizontal="center"/>
    </xf>
    <xf numFmtId="0" fontId="21" fillId="4" borderId="16" xfId="0" applyFont="1" applyFill="1" applyBorder="1" applyProtection="1"/>
    <xf numFmtId="0" fontId="21" fillId="4" borderId="17" xfId="0" applyFont="1" applyFill="1" applyBorder="1" applyProtection="1"/>
    <xf numFmtId="0" fontId="0" fillId="0" borderId="0" xfId="0" applyProtection="1"/>
    <xf numFmtId="39" fontId="17" fillId="4" borderId="17" xfId="1" applyNumberFormat="1" applyFont="1" applyFill="1" applyBorder="1" applyAlignment="1" applyProtection="1">
      <alignment horizontal="right"/>
    </xf>
    <xf numFmtId="39" fontId="17" fillId="4" borderId="18" xfId="1" applyNumberFormat="1" applyFont="1" applyFill="1" applyBorder="1" applyAlignment="1" applyProtection="1">
      <alignment horizontal="right"/>
    </xf>
    <xf numFmtId="0" fontId="23" fillId="0" borderId="0" xfId="0" applyFont="1" applyProtection="1"/>
    <xf numFmtId="0" fontId="22" fillId="0" borderId="0" xfId="0" applyFont="1" applyProtection="1"/>
    <xf numFmtId="39" fontId="22" fillId="0" borderId="0" xfId="1" applyNumberFormat="1" applyFont="1" applyAlignment="1" applyProtection="1">
      <alignment horizontal="right"/>
    </xf>
    <xf numFmtId="0" fontId="23" fillId="3" borderId="4" xfId="0" applyFont="1" applyFill="1" applyBorder="1" applyProtection="1"/>
    <xf numFmtId="164" fontId="23" fillId="3" borderId="2" xfId="1" applyFont="1" applyFill="1" applyBorder="1" applyAlignment="1" applyProtection="1">
      <alignment horizontal="center"/>
    </xf>
    <xf numFmtId="37" fontId="23" fillId="3" borderId="2" xfId="1" applyNumberFormat="1" applyFont="1" applyFill="1" applyBorder="1" applyAlignment="1" applyProtection="1">
      <alignment horizontal="center"/>
    </xf>
    <xf numFmtId="39" fontId="23" fillId="3" borderId="3" xfId="1" applyNumberFormat="1" applyFont="1" applyFill="1" applyBorder="1" applyAlignment="1" applyProtection="1">
      <alignment horizontal="right"/>
    </xf>
    <xf numFmtId="39" fontId="22" fillId="0" borderId="0" xfId="1" applyNumberFormat="1" applyFont="1" applyAlignment="1" applyProtection="1">
      <alignment horizontal="left"/>
    </xf>
    <xf numFmtId="39" fontId="19" fillId="0" borderId="0" xfId="1" applyNumberFormat="1" applyFont="1" applyAlignment="1" applyProtection="1">
      <alignment horizontal="right"/>
    </xf>
    <xf numFmtId="39" fontId="23" fillId="0" borderId="0" xfId="1" applyNumberFormat="1" applyFont="1" applyAlignment="1" applyProtection="1">
      <alignment horizontal="right"/>
    </xf>
    <xf numFmtId="0" fontId="21" fillId="5" borderId="17" xfId="0" applyFont="1" applyFill="1" applyBorder="1" applyProtection="1"/>
    <xf numFmtId="0" fontId="24" fillId="5" borderId="12" xfId="0" applyFont="1" applyFill="1" applyBorder="1" applyProtection="1"/>
    <xf numFmtId="0" fontId="24" fillId="5" borderId="10" xfId="0" applyFont="1" applyFill="1" applyBorder="1" applyProtection="1"/>
    <xf numFmtId="165" fontId="21" fillId="5" borderId="17" xfId="1" applyNumberFormat="1" applyFont="1" applyFill="1" applyBorder="1" applyAlignment="1" applyProtection="1">
      <alignment horizontal="right"/>
    </xf>
    <xf numFmtId="165" fontId="17" fillId="0" borderId="17" xfId="1" applyNumberFormat="1" applyFont="1" applyBorder="1" applyAlignment="1" applyProtection="1">
      <alignment horizontal="right"/>
      <protection locked="0"/>
    </xf>
    <xf numFmtId="165" fontId="17" fillId="0" borderId="18" xfId="1" applyNumberFormat="1" applyFont="1" applyBorder="1" applyAlignment="1" applyProtection="1">
      <alignment horizontal="right"/>
      <protection locked="0"/>
    </xf>
    <xf numFmtId="165" fontId="24" fillId="5" borderId="10" xfId="1" applyNumberFormat="1" applyFont="1" applyFill="1" applyBorder="1" applyAlignment="1" applyProtection="1">
      <alignment horizontal="right"/>
    </xf>
    <xf numFmtId="165" fontId="24" fillId="5" borderId="11" xfId="1" applyNumberFormat="1" applyFont="1" applyFill="1" applyBorder="1" applyAlignment="1" applyProtection="1">
      <alignment horizontal="right"/>
    </xf>
    <xf numFmtId="0" fontId="21" fillId="5" borderId="16" xfId="0" applyFont="1" applyFill="1" applyBorder="1" applyAlignment="1" applyProtection="1">
      <alignment horizontal="center"/>
    </xf>
    <xf numFmtId="0" fontId="21" fillId="4" borderId="23" xfId="2" applyFont="1" applyFill="1" applyBorder="1" applyAlignment="1" applyProtection="1">
      <alignment horizontal="center"/>
      <protection locked="0"/>
    </xf>
    <xf numFmtId="0" fontId="21" fillId="4" borderId="23" xfId="2" applyFont="1" applyFill="1" applyBorder="1" applyProtection="1">
      <protection locked="0"/>
    </xf>
    <xf numFmtId="0" fontId="11" fillId="0" borderId="0" xfId="0" applyFont="1" applyAlignment="1">
      <alignment wrapText="1"/>
    </xf>
    <xf numFmtId="0" fontId="33" fillId="0" borderId="0" xfId="0" applyFont="1" applyAlignment="1">
      <alignment wrapText="1"/>
    </xf>
    <xf numFmtId="0" fontId="15" fillId="0" borderId="0" xfId="0" applyFont="1" applyAlignment="1">
      <alignment wrapText="1"/>
    </xf>
    <xf numFmtId="0" fontId="11" fillId="0" borderId="0" xfId="0" applyFont="1" applyFill="1" applyBorder="1" applyAlignment="1">
      <alignment wrapText="1"/>
    </xf>
    <xf numFmtId="0" fontId="11" fillId="0" borderId="0" xfId="0" applyFont="1" applyBorder="1" applyAlignment="1">
      <alignment wrapText="1"/>
    </xf>
    <xf numFmtId="0" fontId="5" fillId="0" borderId="0" xfId="0" applyFont="1" applyAlignment="1">
      <alignment wrapText="1"/>
    </xf>
    <xf numFmtId="0" fontId="0" fillId="0" borderId="0" xfId="0" applyAlignment="1">
      <alignment wrapText="1"/>
    </xf>
    <xf numFmtId="165" fontId="6" fillId="0" borderId="17" xfId="0" applyNumberFormat="1" applyFont="1" applyBorder="1" applyAlignment="1" applyProtection="1">
      <alignment horizontal="center"/>
    </xf>
    <xf numFmtId="164" fontId="6" fillId="0" borderId="17" xfId="1" applyFont="1" applyBorder="1" applyAlignment="1" applyProtection="1">
      <alignment horizontal="center" wrapText="1"/>
    </xf>
    <xf numFmtId="164" fontId="6" fillId="0" borderId="17" xfId="1" applyFont="1" applyBorder="1" applyAlignment="1" applyProtection="1">
      <alignment horizontal="center"/>
    </xf>
    <xf numFmtId="0" fontId="21" fillId="5" borderId="12" xfId="2" applyFont="1" applyFill="1" applyBorder="1" applyAlignment="1" applyProtection="1">
      <alignment horizontal="center"/>
    </xf>
    <xf numFmtId="0" fontId="21" fillId="5" borderId="10" xfId="2" applyFont="1" applyFill="1" applyBorder="1" applyProtection="1"/>
    <xf numFmtId="0" fontId="21" fillId="5" borderId="26" xfId="2" applyFont="1" applyFill="1" applyBorder="1" applyProtection="1"/>
    <xf numFmtId="0" fontId="21" fillId="5" borderId="11" xfId="2" applyFont="1" applyFill="1" applyBorder="1" applyProtection="1"/>
    <xf numFmtId="0" fontId="21" fillId="4" borderId="20" xfId="2" applyFont="1" applyFill="1" applyBorder="1" applyAlignment="1" applyProtection="1">
      <alignment horizontal="center"/>
    </xf>
    <xf numFmtId="0" fontId="21" fillId="4" borderId="16" xfId="2" applyFont="1" applyFill="1" applyBorder="1" applyAlignment="1" applyProtection="1">
      <alignment horizontal="center"/>
    </xf>
    <xf numFmtId="0" fontId="0" fillId="0" borderId="0" xfId="0" applyFill="1" applyProtection="1"/>
    <xf numFmtId="0" fontId="21" fillId="5" borderId="13" xfId="2" applyFont="1" applyFill="1" applyBorder="1" applyProtection="1"/>
    <xf numFmtId="0" fontId="21" fillId="5" borderId="14" xfId="2" applyFont="1" applyFill="1" applyBorder="1" applyProtection="1"/>
    <xf numFmtId="0" fontId="21" fillId="5" borderId="15" xfId="2" applyFont="1" applyFill="1" applyBorder="1" applyProtection="1"/>
    <xf numFmtId="49" fontId="17" fillId="0" borderId="0" xfId="2" applyNumberFormat="1" applyFont="1" applyFill="1" applyBorder="1" applyProtection="1"/>
    <xf numFmtId="0" fontId="21" fillId="4" borderId="20" xfId="2" applyFont="1" applyFill="1" applyBorder="1" applyProtection="1"/>
    <xf numFmtId="0" fontId="21" fillId="4" borderId="16" xfId="2" applyFont="1" applyFill="1" applyBorder="1" applyProtection="1"/>
    <xf numFmtId="164" fontId="1" fillId="0" borderId="0" xfId="1" applyFont="1" applyProtection="1"/>
    <xf numFmtId="164" fontId="1" fillId="0" borderId="0" xfId="1" applyFont="1" applyAlignment="1" applyProtection="1">
      <alignment wrapText="1"/>
    </xf>
    <xf numFmtId="165" fontId="10" fillId="0" borderId="17" xfId="0" applyNumberFormat="1" applyFont="1" applyFill="1" applyBorder="1" applyAlignment="1" applyProtection="1">
      <alignment horizontal="left"/>
      <protection locked="0"/>
    </xf>
    <xf numFmtId="165" fontId="10" fillId="0" borderId="18" xfId="0" applyNumberFormat="1" applyFont="1" applyFill="1" applyBorder="1" applyAlignment="1" applyProtection="1">
      <alignment horizontal="left"/>
      <protection locked="0"/>
    </xf>
    <xf numFmtId="0" fontId="6" fillId="0" borderId="2" xfId="0" applyFont="1" applyFill="1" applyBorder="1" applyProtection="1">
      <protection locked="0"/>
    </xf>
    <xf numFmtId="0" fontId="20" fillId="0" borderId="2" xfId="2" applyFont="1" applyFill="1" applyBorder="1" applyAlignment="1" applyProtection="1">
      <alignment horizontal="center"/>
    </xf>
    <xf numFmtId="0" fontId="20" fillId="0" borderId="2" xfId="2" applyFont="1" applyFill="1" applyBorder="1" applyAlignment="1" applyProtection="1">
      <alignment horizontal="center"/>
      <protection locked="0"/>
    </xf>
    <xf numFmtId="0" fontId="20" fillId="0" borderId="3" xfId="2" applyFont="1" applyFill="1" applyBorder="1" applyAlignment="1" applyProtection="1">
      <alignment horizontal="center"/>
      <protection locked="0"/>
    </xf>
    <xf numFmtId="0" fontId="20" fillId="0" borderId="4" xfId="2" applyFont="1" applyFill="1" applyBorder="1" applyAlignment="1" applyProtection="1">
      <alignment horizontal="center"/>
    </xf>
    <xf numFmtId="0" fontId="20" fillId="0" borderId="2" xfId="2" applyFont="1" applyFill="1" applyBorder="1" applyAlignment="1" applyProtection="1">
      <alignment horizontal="center"/>
    </xf>
    <xf numFmtId="0" fontId="20" fillId="0" borderId="3" xfId="2" applyFont="1" applyFill="1" applyBorder="1" applyAlignment="1" applyProtection="1">
      <alignment horizontal="center"/>
    </xf>
    <xf numFmtId="0" fontId="9" fillId="0" borderId="4" xfId="0" applyFont="1" applyFill="1" applyBorder="1" applyAlignment="1" applyProtection="1">
      <alignment horizontal="center"/>
    </xf>
    <xf numFmtId="0" fontId="9" fillId="0" borderId="2" xfId="0" applyFont="1" applyFill="1" applyBorder="1" applyAlignment="1" applyProtection="1">
      <alignment horizontal="center"/>
    </xf>
    <xf numFmtId="0" fontId="9" fillId="0" borderId="3" xfId="0" applyFont="1" applyFill="1" applyBorder="1" applyAlignment="1" applyProtection="1">
      <alignment horizontal="center"/>
    </xf>
    <xf numFmtId="0" fontId="9" fillId="4" borderId="4" xfId="0" applyFont="1" applyFill="1" applyBorder="1" applyAlignment="1" applyProtection="1">
      <alignment horizontal="center"/>
    </xf>
    <xf numFmtId="0" fontId="9" fillId="4" borderId="2" xfId="0" applyFont="1" applyFill="1" applyBorder="1" applyAlignment="1" applyProtection="1">
      <alignment horizontal="center"/>
    </xf>
    <xf numFmtId="0" fontId="9" fillId="4" borderId="3" xfId="0" applyFont="1" applyFill="1" applyBorder="1" applyAlignment="1" applyProtection="1">
      <alignment horizontal="center"/>
    </xf>
    <xf numFmtId="0" fontId="29" fillId="4" borderId="5" xfId="0" applyFont="1" applyFill="1" applyBorder="1" applyAlignment="1" applyProtection="1">
      <alignment horizontal="center" vertical="center"/>
    </xf>
    <xf numFmtId="0" fontId="29" fillId="4" borderId="7" xfId="0" applyFont="1" applyFill="1" applyBorder="1" applyAlignment="1" applyProtection="1">
      <alignment horizontal="center" vertical="center"/>
    </xf>
    <xf numFmtId="0" fontId="29" fillId="4" borderId="8" xfId="0" applyFont="1" applyFill="1" applyBorder="1" applyAlignment="1" applyProtection="1">
      <alignment horizontal="center" vertical="center"/>
    </xf>
    <xf numFmtId="0" fontId="29" fillId="4" borderId="1" xfId="0" applyFont="1" applyFill="1" applyBorder="1" applyAlignment="1" applyProtection="1">
      <alignment horizontal="center" vertical="center"/>
    </xf>
    <xf numFmtId="0" fontId="29" fillId="4" borderId="0" xfId="0" applyFont="1" applyFill="1" applyBorder="1" applyAlignment="1" applyProtection="1">
      <alignment horizontal="center" vertical="center"/>
    </xf>
    <xf numFmtId="0" fontId="29" fillId="4" borderId="9" xfId="0" applyFont="1" applyFill="1" applyBorder="1" applyAlignment="1" applyProtection="1">
      <alignment horizontal="center" vertical="center"/>
    </xf>
    <xf numFmtId="39" fontId="25" fillId="4" borderId="7" xfId="1" applyNumberFormat="1" applyFont="1" applyFill="1" applyBorder="1" applyAlignment="1" applyProtection="1">
      <alignment horizontal="center"/>
    </xf>
    <xf numFmtId="39" fontId="25" fillId="4" borderId="8" xfId="1" applyNumberFormat="1" applyFont="1" applyFill="1" applyBorder="1" applyAlignment="1" applyProtection="1">
      <alignment horizontal="center"/>
    </xf>
  </cellXfs>
  <cellStyles count="6">
    <cellStyle name="Currency" xfId="1" builtinId="4"/>
    <cellStyle name="Currency 2" xfId="3" xr:uid="{00000000-0005-0000-0000-000001000000}"/>
    <cellStyle name="Currency 3" xfId="5" xr:uid="{00000000-0005-0000-0000-000002000000}"/>
    <cellStyle name="Normal" xfId="0" builtinId="0"/>
    <cellStyle name="Normal 2" xfId="2" xr:uid="{00000000-0005-0000-0000-000004000000}"/>
    <cellStyle name="Normal 3" xfId="4" xr:uid="{00000000-0005-0000-0000-000005000000}"/>
  </cellStyles>
  <dxfs count="7">
    <dxf>
      <font>
        <color theme="0" tint="-4.9989318521683403E-2"/>
      </font>
    </dxf>
    <dxf>
      <font>
        <color theme="0" tint="-4.9989318521683403E-2"/>
      </font>
    </dxf>
    <dxf>
      <font>
        <color theme="0" tint="-4.9989318521683403E-2"/>
      </font>
    </dxf>
    <dxf>
      <font>
        <color rgb="FF9C0006"/>
      </font>
      <fill>
        <patternFill>
          <bgColor rgb="FFFFC7CE"/>
        </patternFill>
      </fill>
    </dxf>
    <dxf>
      <font>
        <color rgb="FFFF0000"/>
      </font>
      <fill>
        <patternFill>
          <bgColor rgb="FFFFFF00"/>
        </patternFill>
      </fill>
    </dxf>
    <dxf>
      <font>
        <color theme="0"/>
      </font>
    </dxf>
    <dxf>
      <font>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ylvanlakeminorhockey.com/Users/Gyori/Downloads/Team%20Budget%20Template%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READ ME FIRST"/>
      <sheetName val="TEAM DIRECTORY"/>
      <sheetName val="Team Account Summary"/>
      <sheetName val="Players Contribution"/>
    </sheetNames>
    <sheetDataSet>
      <sheetData sheetId="0" refreshError="1"/>
      <sheetData sheetId="1" refreshError="1">
        <row r="4">
          <cell r="A4">
            <v>1</v>
          </cell>
        </row>
        <row r="5">
          <cell r="A5">
            <v>2</v>
          </cell>
        </row>
        <row r="6">
          <cell r="A6">
            <v>3</v>
          </cell>
        </row>
        <row r="7">
          <cell r="A7">
            <v>4</v>
          </cell>
        </row>
        <row r="8">
          <cell r="A8">
            <v>5</v>
          </cell>
        </row>
        <row r="9">
          <cell r="A9">
            <v>6</v>
          </cell>
        </row>
        <row r="10">
          <cell r="A10">
            <v>7</v>
          </cell>
        </row>
        <row r="11">
          <cell r="A11">
            <v>8</v>
          </cell>
        </row>
        <row r="12">
          <cell r="A12">
            <v>9</v>
          </cell>
        </row>
        <row r="13">
          <cell r="A13">
            <v>10</v>
          </cell>
        </row>
        <row r="14">
          <cell r="A14">
            <v>11</v>
          </cell>
        </row>
        <row r="15">
          <cell r="A15">
            <v>12</v>
          </cell>
        </row>
        <row r="16">
          <cell r="A16">
            <v>13</v>
          </cell>
        </row>
        <row r="17">
          <cell r="A17">
            <v>14</v>
          </cell>
        </row>
        <row r="18">
          <cell r="A18">
            <v>15</v>
          </cell>
        </row>
        <row r="19">
          <cell r="A19">
            <v>16</v>
          </cell>
        </row>
        <row r="20">
          <cell r="A20">
            <v>17</v>
          </cell>
        </row>
      </sheetData>
      <sheetData sheetId="2" refreshError="1"/>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7"/>
  <sheetViews>
    <sheetView workbookViewId="0" xr3:uid="{AEA406A1-0E4B-5B11-9CD5-51D6E497D94C}"/>
  </sheetViews>
  <sheetFormatPr defaultColWidth="14.28515625" defaultRowHeight="12.75"/>
  <cols>
    <col min="1" max="1" width="156" style="182" customWidth="1"/>
    <col min="2" max="9" width="14.28515625" style="3"/>
    <col min="10" max="10" width="37.85546875" style="3" customWidth="1"/>
    <col min="11" max="16384" width="14.28515625" style="3"/>
  </cols>
  <sheetData>
    <row r="1" spans="1:10" ht="108">
      <c r="A1" s="176" t="s">
        <v>0</v>
      </c>
      <c r="B1" s="176"/>
      <c r="C1" s="176"/>
      <c r="D1" s="176"/>
      <c r="E1" s="176"/>
      <c r="F1" s="176"/>
      <c r="G1" s="176"/>
      <c r="H1" s="176"/>
      <c r="I1" s="176"/>
      <c r="J1" s="176"/>
    </row>
    <row r="2" spans="1:10" ht="18">
      <c r="A2" s="176"/>
      <c r="B2" s="8"/>
      <c r="C2" s="8"/>
      <c r="D2" s="8"/>
      <c r="E2" s="8"/>
      <c r="F2" s="8"/>
      <c r="G2" s="8"/>
      <c r="H2" s="8"/>
      <c r="I2" s="8"/>
      <c r="J2" s="8"/>
    </row>
    <row r="3" spans="1:10" ht="18">
      <c r="A3" s="177" t="s">
        <v>1</v>
      </c>
      <c r="B3" s="6"/>
      <c r="C3" s="8"/>
      <c r="D3" s="8"/>
      <c r="E3" s="8"/>
      <c r="F3" s="8"/>
      <c r="G3" s="8"/>
      <c r="H3" s="8"/>
      <c r="I3" s="8"/>
      <c r="J3" s="8"/>
    </row>
    <row r="4" spans="1:10" ht="18">
      <c r="A4" s="176"/>
      <c r="B4" s="6"/>
      <c r="C4" s="8"/>
      <c r="D4" s="8"/>
      <c r="E4" s="8"/>
      <c r="F4" s="8"/>
      <c r="G4" s="8"/>
      <c r="H4" s="8"/>
      <c r="I4" s="8"/>
      <c r="J4" s="8"/>
    </row>
    <row r="5" spans="1:10" ht="36">
      <c r="A5" s="10" t="s">
        <v>2</v>
      </c>
      <c r="B5" s="10"/>
      <c r="C5" s="10"/>
      <c r="D5" s="10"/>
      <c r="E5" s="10"/>
      <c r="F5" s="10"/>
      <c r="G5" s="10"/>
      <c r="H5" s="10"/>
      <c r="I5" s="10"/>
      <c r="J5" s="10"/>
    </row>
    <row r="6" spans="1:10" ht="18">
      <c r="A6" s="10"/>
      <c r="B6" s="10"/>
      <c r="C6" s="10"/>
      <c r="D6" s="10"/>
      <c r="E6" s="10"/>
      <c r="F6" s="10"/>
      <c r="G6" s="10"/>
      <c r="H6" s="10"/>
      <c r="I6" s="10"/>
      <c r="J6" s="8"/>
    </row>
    <row r="7" spans="1:10" ht="18">
      <c r="A7" s="178" t="s">
        <v>3</v>
      </c>
      <c r="B7" s="9"/>
      <c r="C7" s="8"/>
      <c r="D7" s="8"/>
      <c r="E7" s="8"/>
      <c r="F7" s="8"/>
      <c r="G7" s="8"/>
      <c r="H7" s="8"/>
      <c r="I7" s="8"/>
      <c r="J7" s="8"/>
    </row>
    <row r="8" spans="1:10" ht="18">
      <c r="A8" s="178"/>
      <c r="B8" s="9"/>
      <c r="C8" s="8"/>
      <c r="D8" s="8"/>
      <c r="E8" s="8"/>
      <c r="F8" s="8"/>
      <c r="G8" s="8"/>
      <c r="H8" s="8"/>
      <c r="I8" s="8"/>
      <c r="J8" s="8"/>
    </row>
    <row r="9" spans="1:10" ht="72">
      <c r="A9" s="176" t="s">
        <v>4</v>
      </c>
      <c r="B9" s="176"/>
      <c r="C9" s="176"/>
      <c r="D9" s="176"/>
      <c r="E9" s="176"/>
      <c r="F9" s="176"/>
      <c r="G9" s="176"/>
      <c r="H9" s="176"/>
      <c r="I9" s="176"/>
      <c r="J9" s="176"/>
    </row>
    <row r="10" spans="1:10" ht="18">
      <c r="A10" s="176"/>
      <c r="B10" s="176"/>
      <c r="C10" s="176"/>
      <c r="D10" s="176"/>
      <c r="E10" s="176"/>
      <c r="F10" s="176"/>
      <c r="G10" s="176"/>
      <c r="H10" s="176"/>
      <c r="I10" s="176"/>
      <c r="J10" s="176"/>
    </row>
    <row r="11" spans="1:10" ht="18">
      <c r="A11" s="178" t="s">
        <v>5</v>
      </c>
      <c r="B11" s="8"/>
      <c r="C11" s="8"/>
      <c r="D11" s="8"/>
      <c r="E11" s="8"/>
      <c r="F11" s="8"/>
      <c r="G11" s="8"/>
      <c r="H11" s="8"/>
      <c r="I11" s="8"/>
      <c r="J11" s="8"/>
    </row>
    <row r="12" spans="1:10" ht="18">
      <c r="A12" s="176"/>
      <c r="B12" s="8"/>
      <c r="C12" s="8"/>
      <c r="D12" s="8"/>
      <c r="E12" s="8"/>
      <c r="F12" s="8"/>
      <c r="G12" s="8"/>
      <c r="H12" s="8"/>
      <c r="I12" s="8"/>
      <c r="J12" s="8"/>
    </row>
    <row r="13" spans="1:10" ht="126">
      <c r="A13" s="176" t="s">
        <v>6</v>
      </c>
      <c r="B13" s="176"/>
      <c r="C13" s="176"/>
      <c r="D13" s="176"/>
      <c r="E13" s="176"/>
      <c r="F13" s="176"/>
      <c r="G13" s="176"/>
      <c r="H13" s="176"/>
      <c r="I13" s="176"/>
      <c r="J13" s="176"/>
    </row>
    <row r="14" spans="1:10" ht="18">
      <c r="A14" s="176"/>
      <c r="B14" s="8"/>
      <c r="C14" s="8"/>
      <c r="D14" s="8"/>
      <c r="E14" s="8"/>
      <c r="F14" s="8"/>
      <c r="G14" s="8"/>
      <c r="H14" s="8"/>
      <c r="I14" s="8"/>
      <c r="J14" s="8"/>
    </row>
    <row r="15" spans="1:10" ht="36">
      <c r="A15" s="176" t="s">
        <v>7</v>
      </c>
      <c r="B15" s="8"/>
      <c r="C15" s="8"/>
      <c r="D15" s="8"/>
      <c r="E15" s="8"/>
      <c r="F15" s="8"/>
      <c r="G15" s="8"/>
      <c r="H15" s="8"/>
      <c r="I15" s="8"/>
    </row>
    <row r="16" spans="1:10" ht="18">
      <c r="A16" s="179"/>
      <c r="B16" s="11"/>
      <c r="C16" s="11"/>
      <c r="D16" s="11"/>
      <c r="E16" s="11"/>
      <c r="F16" s="11"/>
      <c r="G16" s="11"/>
      <c r="H16" s="11"/>
      <c r="I16" s="11"/>
      <c r="J16" s="11"/>
    </row>
    <row r="17" spans="1:10" ht="72">
      <c r="A17" s="176" t="s">
        <v>8</v>
      </c>
      <c r="C17" s="8"/>
      <c r="D17" s="8"/>
      <c r="E17" s="8"/>
      <c r="F17" s="8"/>
      <c r="G17" s="8"/>
      <c r="H17" s="8"/>
      <c r="I17" s="8"/>
      <c r="J17" s="8"/>
    </row>
    <row r="18" spans="1:10" ht="18">
      <c r="A18" s="176"/>
      <c r="B18" s="8"/>
      <c r="C18" s="8"/>
      <c r="D18" s="8"/>
      <c r="E18" s="8"/>
      <c r="F18" s="8"/>
      <c r="G18" s="8"/>
      <c r="H18" s="8"/>
      <c r="I18" s="8"/>
      <c r="J18" s="8"/>
    </row>
    <row r="19" spans="1:10" ht="18">
      <c r="A19" s="177" t="s">
        <v>9</v>
      </c>
      <c r="C19" s="8"/>
      <c r="D19" s="8"/>
      <c r="E19" s="8"/>
      <c r="F19" s="8"/>
      <c r="G19" s="8"/>
      <c r="H19" s="8"/>
      <c r="I19" s="8"/>
      <c r="J19" s="8"/>
    </row>
    <row r="20" spans="1:10" ht="18">
      <c r="A20" s="176"/>
      <c r="B20" s="8"/>
      <c r="C20" s="8"/>
      <c r="D20" s="8"/>
      <c r="E20" s="8"/>
      <c r="F20" s="8"/>
      <c r="G20" s="8"/>
      <c r="H20" s="8"/>
      <c r="I20" s="8"/>
      <c r="J20" s="8"/>
    </row>
    <row r="21" spans="1:10" ht="126">
      <c r="A21" s="176" t="s">
        <v>10</v>
      </c>
      <c r="B21" s="8"/>
      <c r="C21" s="8"/>
      <c r="D21" s="8"/>
      <c r="E21" s="8"/>
      <c r="F21" s="8"/>
      <c r="G21" s="8"/>
      <c r="H21" s="8"/>
      <c r="I21" s="8"/>
      <c r="J21" s="8"/>
    </row>
    <row r="22" spans="1:10" ht="18">
      <c r="A22" s="176"/>
      <c r="B22" s="8"/>
      <c r="C22" s="8"/>
      <c r="D22" s="8"/>
      <c r="E22" s="8"/>
      <c r="F22" s="8"/>
      <c r="G22" s="8"/>
      <c r="H22" s="8"/>
      <c r="I22" s="8"/>
      <c r="J22" s="8"/>
    </row>
    <row r="23" spans="1:10" ht="18">
      <c r="A23" s="178" t="s">
        <v>11</v>
      </c>
      <c r="B23" s="9"/>
      <c r="C23" s="8"/>
      <c r="D23" s="8"/>
      <c r="E23" s="8"/>
      <c r="F23" s="8"/>
      <c r="G23" s="8"/>
      <c r="H23" s="8"/>
      <c r="I23" s="8"/>
      <c r="J23" s="8"/>
    </row>
    <row r="24" spans="1:10" ht="18">
      <c r="A24" s="176"/>
      <c r="B24" s="8"/>
      <c r="C24" s="8"/>
      <c r="D24" s="8"/>
      <c r="E24" s="8"/>
      <c r="F24" s="8"/>
      <c r="G24" s="8"/>
      <c r="H24" s="8"/>
      <c r="I24" s="8"/>
      <c r="J24" s="8"/>
    </row>
    <row r="25" spans="1:10" ht="18">
      <c r="A25" s="176" t="s">
        <v>12</v>
      </c>
      <c r="B25" s="8"/>
      <c r="C25" s="8"/>
      <c r="D25" s="8"/>
      <c r="E25" s="8"/>
      <c r="F25" s="8"/>
      <c r="G25" s="8"/>
      <c r="H25" s="8"/>
      <c r="I25" s="8"/>
      <c r="J25" s="8"/>
    </row>
    <row r="26" spans="1:10" ht="18">
      <c r="A26" s="176" t="s">
        <v>13</v>
      </c>
      <c r="B26" s="8"/>
      <c r="C26" s="8"/>
      <c r="D26" s="8"/>
      <c r="E26" s="8"/>
      <c r="F26" s="8"/>
      <c r="G26" s="8"/>
      <c r="H26" s="8"/>
      <c r="I26" s="8"/>
      <c r="J26" s="8"/>
    </row>
    <row r="27" spans="1:10" ht="36">
      <c r="A27" s="176" t="s">
        <v>14</v>
      </c>
      <c r="B27" s="8"/>
      <c r="C27" s="8"/>
      <c r="D27" s="8"/>
      <c r="E27" s="8"/>
      <c r="F27" s="8"/>
      <c r="G27" s="8"/>
      <c r="H27" s="8"/>
      <c r="I27" s="8"/>
      <c r="J27" s="8"/>
    </row>
    <row r="28" spans="1:10" ht="36">
      <c r="A28" s="179" t="s">
        <v>15</v>
      </c>
      <c r="B28" s="11"/>
      <c r="C28" s="11"/>
      <c r="D28" s="11"/>
      <c r="E28" s="11"/>
      <c r="F28" s="11"/>
      <c r="G28" s="11"/>
      <c r="H28" s="11"/>
      <c r="I28" s="11"/>
      <c r="J28" s="11"/>
    </row>
    <row r="29" spans="1:10" ht="18">
      <c r="A29" s="180"/>
      <c r="B29" s="5"/>
      <c r="C29" s="5"/>
      <c r="D29" s="5"/>
      <c r="E29" s="5"/>
      <c r="F29" s="8"/>
      <c r="G29" s="8"/>
      <c r="H29" s="8"/>
      <c r="I29" s="8"/>
      <c r="J29" s="8"/>
    </row>
    <row r="30" spans="1:10" ht="18">
      <c r="A30" s="180" t="s">
        <v>16</v>
      </c>
      <c r="B30" s="5"/>
      <c r="C30" s="5"/>
      <c r="D30" s="5"/>
      <c r="E30" s="5"/>
      <c r="F30" s="8"/>
      <c r="G30" s="8"/>
      <c r="H30" s="8"/>
      <c r="I30" s="8"/>
      <c r="J30" s="8"/>
    </row>
    <row r="31" spans="1:10" ht="18">
      <c r="A31" s="176" t="s">
        <v>17</v>
      </c>
      <c r="B31" s="8"/>
      <c r="C31" s="8"/>
      <c r="D31" s="8"/>
      <c r="E31" s="8"/>
      <c r="F31" s="8"/>
      <c r="G31" s="8"/>
      <c r="H31" s="8"/>
      <c r="I31" s="8"/>
      <c r="J31" s="8"/>
    </row>
    <row r="32" spans="1:10" ht="18">
      <c r="A32" s="176"/>
      <c r="B32" s="8"/>
      <c r="C32" s="8"/>
      <c r="D32" s="8"/>
      <c r="E32" s="8"/>
      <c r="F32" s="8"/>
      <c r="G32" s="8"/>
      <c r="H32" s="8"/>
      <c r="I32" s="8"/>
      <c r="J32" s="8"/>
    </row>
    <row r="33" spans="1:10" ht="18">
      <c r="A33" s="176"/>
      <c r="B33" s="8"/>
      <c r="C33" s="8"/>
      <c r="D33" s="8"/>
      <c r="E33" s="8"/>
      <c r="F33" s="8"/>
      <c r="G33" s="8"/>
      <c r="H33" s="8"/>
      <c r="I33" s="8"/>
      <c r="J33" s="8"/>
    </row>
    <row r="34" spans="1:10" ht="18">
      <c r="A34" s="176"/>
      <c r="B34" s="8"/>
      <c r="C34" s="8"/>
      <c r="D34" s="8"/>
      <c r="E34" s="8"/>
      <c r="F34" s="8"/>
      <c r="G34" s="8"/>
      <c r="H34" s="8"/>
      <c r="I34" s="8"/>
      <c r="J34" s="8"/>
    </row>
    <row r="35" spans="1:10" ht="18">
      <c r="A35" s="176"/>
      <c r="B35" s="8"/>
      <c r="C35" s="8"/>
      <c r="D35" s="8"/>
      <c r="E35" s="8"/>
      <c r="F35" s="8"/>
      <c r="G35" s="8"/>
      <c r="H35" s="8"/>
      <c r="I35" s="8"/>
      <c r="J35" s="8"/>
    </row>
    <row r="36" spans="1:10" ht="18">
      <c r="A36" s="176"/>
      <c r="B36" s="8"/>
      <c r="C36" s="8"/>
      <c r="D36" s="8"/>
      <c r="E36" s="8"/>
      <c r="F36" s="8"/>
      <c r="G36" s="8"/>
      <c r="H36" s="8"/>
      <c r="I36" s="8"/>
      <c r="J36" s="8"/>
    </row>
    <row r="37" spans="1:10" ht="15">
      <c r="A37" s="181"/>
      <c r="B37" s="4"/>
      <c r="C37" s="4"/>
      <c r="D37" s="4"/>
      <c r="E37" s="4"/>
      <c r="F37" s="4"/>
      <c r="G37" s="4"/>
      <c r="H37" s="4"/>
      <c r="I37" s="4"/>
      <c r="J37" s="4"/>
    </row>
    <row r="38" spans="1:10" ht="15">
      <c r="A38" s="181"/>
      <c r="B38" s="4"/>
      <c r="C38" s="4"/>
      <c r="D38" s="4"/>
      <c r="E38" s="4"/>
      <c r="F38" s="4"/>
      <c r="G38" s="4"/>
      <c r="H38" s="4"/>
      <c r="I38" s="4"/>
      <c r="J38" s="4"/>
    </row>
    <row r="39" spans="1:10" ht="15">
      <c r="A39" s="181"/>
      <c r="B39" s="4"/>
      <c r="C39" s="4"/>
      <c r="D39" s="4"/>
      <c r="E39" s="4"/>
      <c r="F39" s="4"/>
      <c r="G39" s="4"/>
      <c r="H39" s="4"/>
      <c r="I39" s="4"/>
      <c r="J39" s="4"/>
    </row>
    <row r="40" spans="1:10" ht="15">
      <c r="A40" s="181"/>
      <c r="B40" s="4"/>
      <c r="C40" s="4"/>
      <c r="D40" s="4"/>
      <c r="E40" s="4"/>
      <c r="F40" s="4"/>
      <c r="G40" s="4"/>
      <c r="H40" s="4"/>
      <c r="I40" s="4"/>
      <c r="J40" s="4"/>
    </row>
    <row r="41" spans="1:10" ht="15">
      <c r="A41" s="181"/>
      <c r="B41" s="4"/>
      <c r="C41" s="4"/>
      <c r="D41" s="4"/>
      <c r="E41" s="4"/>
      <c r="F41" s="4"/>
      <c r="G41" s="4"/>
      <c r="H41" s="4"/>
      <c r="I41" s="4"/>
      <c r="J41" s="4"/>
    </row>
    <row r="42" spans="1:10" ht="15">
      <c r="A42" s="181"/>
      <c r="B42" s="4"/>
      <c r="C42" s="4"/>
      <c r="D42" s="4"/>
      <c r="E42" s="4"/>
      <c r="F42" s="4"/>
      <c r="G42" s="4"/>
      <c r="H42" s="4"/>
      <c r="I42" s="4"/>
      <c r="J42" s="4"/>
    </row>
    <row r="43" spans="1:10" ht="15">
      <c r="A43" s="181"/>
      <c r="B43" s="4"/>
      <c r="C43" s="4"/>
      <c r="D43" s="4"/>
      <c r="E43" s="4"/>
      <c r="F43" s="4"/>
      <c r="G43" s="4"/>
      <c r="H43" s="4"/>
      <c r="I43" s="4"/>
      <c r="J43" s="4"/>
    </row>
    <row r="44" spans="1:10" ht="15">
      <c r="A44" s="181"/>
      <c r="B44" s="4"/>
      <c r="C44" s="4"/>
      <c r="D44" s="4"/>
      <c r="E44" s="4"/>
      <c r="F44" s="4"/>
      <c r="G44" s="4"/>
      <c r="H44" s="4"/>
      <c r="I44" s="4"/>
      <c r="J44" s="4"/>
    </row>
    <row r="45" spans="1:10" ht="15">
      <c r="A45" s="181"/>
      <c r="B45" s="4"/>
      <c r="C45" s="4"/>
      <c r="D45" s="4"/>
      <c r="E45" s="4"/>
      <c r="F45" s="4"/>
      <c r="G45" s="4"/>
      <c r="H45" s="4"/>
      <c r="I45" s="4"/>
      <c r="J45" s="4"/>
    </row>
    <row r="46" spans="1:10" ht="15">
      <c r="A46" s="181"/>
      <c r="B46" s="4"/>
      <c r="C46" s="4"/>
      <c r="D46" s="4"/>
      <c r="E46" s="4"/>
      <c r="F46" s="4"/>
      <c r="G46" s="4"/>
      <c r="H46" s="4"/>
      <c r="I46" s="4"/>
      <c r="J46" s="4"/>
    </row>
    <row r="47" spans="1:10" ht="15">
      <c r="A47" s="181"/>
      <c r="B47" s="4"/>
      <c r="C47" s="4"/>
      <c r="D47" s="4"/>
      <c r="E47" s="4"/>
      <c r="F47" s="4"/>
      <c r="G47" s="4"/>
      <c r="H47" s="4"/>
      <c r="I47" s="4"/>
      <c r="J47" s="4"/>
    </row>
  </sheetData>
  <sheetProtection password="8A9C" sheet="1" objects="1" scenarios="1"/>
  <phoneticPr fontId="0" type="noConversion"/>
  <printOptions horizontalCentered="1"/>
  <pageMargins left="1" right="1" top="1" bottom="1" header="0.5" footer="0.5"/>
  <pageSetup paperSize="9" scale="5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3"/>
  <sheetViews>
    <sheetView tabSelected="1" workbookViewId="0" xr3:uid="{958C4451-9541-5A59-BF78-D2F731DF1C81}">
      <selection activeCell="B34" sqref="B34"/>
    </sheetView>
  </sheetViews>
  <sheetFormatPr defaultRowHeight="12.75"/>
  <cols>
    <col min="1" max="1" width="13.28515625" style="152" customWidth="1"/>
    <col min="2" max="9" width="21.5703125" style="152" customWidth="1"/>
    <col min="10" max="16384" width="9.140625" style="152"/>
  </cols>
  <sheetData>
    <row r="1" spans="1:9" ht="19.5" thickBot="1">
      <c r="A1" s="207" t="s">
        <v>18</v>
      </c>
      <c r="B1" s="208"/>
      <c r="C1" s="209"/>
      <c r="D1" s="205" t="s">
        <v>19</v>
      </c>
      <c r="E1" s="205"/>
      <c r="F1" s="206"/>
      <c r="G1" s="204"/>
      <c r="H1" s="204" t="s">
        <v>20</v>
      </c>
      <c r="I1" s="58" t="s">
        <v>21</v>
      </c>
    </row>
    <row r="2" spans="1:9" ht="13.5" thickBot="1">
      <c r="A2" s="186" t="s">
        <v>22</v>
      </c>
      <c r="B2" s="187" t="s">
        <v>23</v>
      </c>
      <c r="C2" s="187" t="s">
        <v>24</v>
      </c>
      <c r="D2" s="187" t="s">
        <v>25</v>
      </c>
      <c r="E2" s="187" t="s">
        <v>26</v>
      </c>
      <c r="F2" s="188" t="s">
        <v>27</v>
      </c>
      <c r="G2" s="189" t="s">
        <v>28</v>
      </c>
      <c r="H2" s="188" t="s">
        <v>29</v>
      </c>
      <c r="I2" s="189" t="s">
        <v>27</v>
      </c>
    </row>
    <row r="3" spans="1:9">
      <c r="A3" s="190">
        <v>1</v>
      </c>
      <c r="B3" s="37"/>
      <c r="C3" s="37"/>
      <c r="D3" s="39"/>
      <c r="E3" s="40"/>
      <c r="F3" s="41"/>
      <c r="G3" s="41"/>
      <c r="H3" s="41"/>
      <c r="I3" s="42"/>
    </row>
    <row r="4" spans="1:9">
      <c r="A4" s="191">
        <v>2</v>
      </c>
      <c r="B4" s="43"/>
      <c r="C4" s="44"/>
      <c r="D4" s="45"/>
      <c r="E4" s="46"/>
      <c r="F4" s="47"/>
      <c r="G4" s="47"/>
      <c r="H4" s="47"/>
      <c r="I4" s="48"/>
    </row>
    <row r="5" spans="1:9">
      <c r="A5" s="191">
        <v>3</v>
      </c>
      <c r="B5" s="43"/>
      <c r="C5" s="44"/>
      <c r="D5" s="45"/>
      <c r="E5" s="46"/>
      <c r="F5" s="47"/>
      <c r="G5" s="47"/>
      <c r="H5" s="47"/>
      <c r="I5" s="48"/>
    </row>
    <row r="6" spans="1:9">
      <c r="A6" s="191">
        <v>4</v>
      </c>
      <c r="B6" s="43"/>
      <c r="C6" s="44"/>
      <c r="D6" s="45"/>
      <c r="E6" s="46"/>
      <c r="F6" s="47"/>
      <c r="G6" s="47"/>
      <c r="H6" s="47"/>
      <c r="I6" s="48"/>
    </row>
    <row r="7" spans="1:9">
      <c r="A7" s="191">
        <v>5</v>
      </c>
      <c r="B7" s="43"/>
      <c r="C7" s="44"/>
      <c r="D7" s="45"/>
      <c r="E7" s="46"/>
      <c r="F7" s="47"/>
      <c r="G7" s="47"/>
      <c r="H7" s="47"/>
      <c r="I7" s="48"/>
    </row>
    <row r="8" spans="1:9">
      <c r="A8" s="191">
        <v>6</v>
      </c>
      <c r="B8" s="43"/>
      <c r="C8" s="44"/>
      <c r="D8" s="45"/>
      <c r="E8" s="46"/>
      <c r="F8" s="47"/>
      <c r="G8" s="47"/>
      <c r="H8" s="47"/>
      <c r="I8" s="48"/>
    </row>
    <row r="9" spans="1:9">
      <c r="A9" s="191">
        <v>7</v>
      </c>
      <c r="B9" s="43"/>
      <c r="C9" s="44"/>
      <c r="D9" s="45"/>
      <c r="E9" s="46"/>
      <c r="F9" s="47"/>
      <c r="G9" s="47"/>
      <c r="H9" s="47"/>
      <c r="I9" s="48"/>
    </row>
    <row r="10" spans="1:9">
      <c r="A10" s="191">
        <v>8</v>
      </c>
      <c r="B10" s="43"/>
      <c r="C10" s="44"/>
      <c r="D10" s="45"/>
      <c r="E10" s="46"/>
      <c r="F10" s="47"/>
      <c r="G10" s="47"/>
      <c r="H10" s="47"/>
      <c r="I10" s="48"/>
    </row>
    <row r="11" spans="1:9">
      <c r="A11" s="191">
        <v>9</v>
      </c>
      <c r="B11" s="43"/>
      <c r="C11" s="44"/>
      <c r="D11" s="45"/>
      <c r="E11" s="46"/>
      <c r="F11" s="47"/>
      <c r="G11" s="47"/>
      <c r="H11" s="47"/>
      <c r="I11" s="48"/>
    </row>
    <row r="12" spans="1:9">
      <c r="A12" s="191">
        <v>10</v>
      </c>
      <c r="B12" s="43"/>
      <c r="C12" s="44"/>
      <c r="D12" s="45"/>
      <c r="E12" s="46"/>
      <c r="F12" s="47"/>
      <c r="G12" s="47"/>
      <c r="H12" s="47"/>
      <c r="I12" s="48"/>
    </row>
    <row r="13" spans="1:9">
      <c r="A13" s="191">
        <v>11</v>
      </c>
      <c r="B13" s="43"/>
      <c r="C13" s="44"/>
      <c r="D13" s="45"/>
      <c r="E13" s="46"/>
      <c r="F13" s="47"/>
      <c r="G13" s="47"/>
      <c r="H13" s="47"/>
      <c r="I13" s="48"/>
    </row>
    <row r="14" spans="1:9">
      <c r="A14" s="191">
        <v>12</v>
      </c>
      <c r="B14" s="43"/>
      <c r="C14" s="44"/>
      <c r="D14" s="45"/>
      <c r="E14" s="46"/>
      <c r="F14" s="47"/>
      <c r="G14" s="47"/>
      <c r="H14" s="47"/>
      <c r="I14" s="48"/>
    </row>
    <row r="15" spans="1:9">
      <c r="A15" s="191">
        <v>13</v>
      </c>
      <c r="B15" s="43"/>
      <c r="C15" s="44"/>
      <c r="D15" s="45"/>
      <c r="E15" s="46"/>
      <c r="F15" s="47"/>
      <c r="G15" s="47"/>
      <c r="H15" s="46"/>
      <c r="I15" s="48"/>
    </row>
    <row r="16" spans="1:9">
      <c r="A16" s="191">
        <v>14</v>
      </c>
      <c r="B16" s="43"/>
      <c r="C16" s="44"/>
      <c r="D16" s="45"/>
      <c r="E16" s="46"/>
      <c r="F16" s="47"/>
      <c r="G16" s="47"/>
      <c r="H16" s="47"/>
      <c r="I16" s="48"/>
    </row>
    <row r="17" spans="1:9">
      <c r="A17" s="191">
        <v>15</v>
      </c>
      <c r="B17" s="43"/>
      <c r="C17" s="44"/>
      <c r="D17" s="45"/>
      <c r="E17" s="46"/>
      <c r="F17" s="47"/>
      <c r="G17" s="46"/>
      <c r="H17" s="47"/>
      <c r="I17" s="48"/>
    </row>
    <row r="18" spans="1:9">
      <c r="A18" s="191">
        <v>16</v>
      </c>
      <c r="B18" s="43"/>
      <c r="C18" s="44"/>
      <c r="D18" s="45"/>
      <c r="E18" s="46"/>
      <c r="F18" s="47"/>
      <c r="G18" s="47"/>
      <c r="H18" s="47"/>
      <c r="I18" s="48"/>
    </row>
    <row r="19" spans="1:9">
      <c r="A19" s="191">
        <v>17</v>
      </c>
      <c r="B19" s="43"/>
      <c r="C19" s="44"/>
      <c r="D19" s="45"/>
      <c r="E19" s="46"/>
      <c r="F19" s="47"/>
      <c r="G19" s="47"/>
      <c r="H19" s="47"/>
      <c r="I19" s="48"/>
    </row>
    <row r="20" spans="1:9">
      <c r="A20" s="191">
        <v>18</v>
      </c>
      <c r="B20" s="43"/>
      <c r="C20" s="44"/>
      <c r="D20" s="45"/>
      <c r="E20" s="46"/>
      <c r="F20" s="47"/>
      <c r="G20" s="47"/>
      <c r="H20" s="47"/>
      <c r="I20" s="48"/>
    </row>
    <row r="21" spans="1:9">
      <c r="A21" s="191">
        <v>19</v>
      </c>
      <c r="B21" s="43"/>
      <c r="C21" s="44"/>
      <c r="D21" s="45"/>
      <c r="E21" s="46"/>
      <c r="F21" s="47"/>
      <c r="G21" s="46"/>
      <c r="H21" s="47"/>
      <c r="I21" s="48"/>
    </row>
    <row r="22" spans="1:9">
      <c r="A22" s="191">
        <v>20</v>
      </c>
      <c r="B22" s="43"/>
      <c r="C22" s="44"/>
      <c r="D22" s="45"/>
      <c r="E22" s="46"/>
      <c r="F22" s="47"/>
      <c r="G22" s="47"/>
      <c r="H22" s="47"/>
      <c r="I22" s="48"/>
    </row>
    <row r="23" spans="1:9">
      <c r="A23" s="191">
        <v>31</v>
      </c>
      <c r="B23" s="43"/>
      <c r="C23" s="44"/>
      <c r="D23" s="45"/>
      <c r="E23" s="46"/>
      <c r="F23" s="46"/>
      <c r="G23" s="47"/>
      <c r="H23" s="47"/>
      <c r="I23" s="48"/>
    </row>
    <row r="24" spans="1:9" s="192" customFormat="1" ht="13.5" thickBot="1">
      <c r="A24" s="174" t="s">
        <v>30</v>
      </c>
      <c r="B24" s="49"/>
      <c r="C24" s="49" t="s">
        <v>31</v>
      </c>
      <c r="D24" s="50"/>
      <c r="E24" s="50"/>
      <c r="F24" s="50"/>
      <c r="G24" s="50"/>
      <c r="H24" s="50"/>
      <c r="I24" s="51"/>
    </row>
    <row r="25" spans="1:9" ht="13.5" thickBot="1">
      <c r="A25" s="193" t="s">
        <v>32</v>
      </c>
      <c r="B25" s="194" t="s">
        <v>23</v>
      </c>
      <c r="C25" s="194" t="s">
        <v>24</v>
      </c>
      <c r="D25" s="194" t="s">
        <v>33</v>
      </c>
      <c r="E25" s="195" t="s">
        <v>34</v>
      </c>
      <c r="F25" s="196"/>
      <c r="G25" s="196"/>
      <c r="H25" s="196"/>
      <c r="I25" s="196"/>
    </row>
    <row r="26" spans="1:9">
      <c r="A26" s="197" t="s">
        <v>35</v>
      </c>
      <c r="B26" s="37"/>
      <c r="C26" s="38"/>
      <c r="D26" s="39"/>
      <c r="E26" s="47"/>
      <c r="F26" s="196"/>
      <c r="G26" s="196"/>
      <c r="H26" s="196"/>
      <c r="I26" s="196"/>
    </row>
    <row r="27" spans="1:9">
      <c r="A27" s="198" t="s">
        <v>36</v>
      </c>
      <c r="B27" s="52"/>
      <c r="C27" s="53"/>
      <c r="D27" s="46"/>
      <c r="E27" s="47"/>
      <c r="F27" s="196"/>
      <c r="G27" s="196"/>
      <c r="H27" s="196"/>
      <c r="I27" s="196"/>
    </row>
    <row r="28" spans="1:9">
      <c r="A28" s="198" t="s">
        <v>36</v>
      </c>
      <c r="B28" s="52"/>
      <c r="C28" s="53"/>
      <c r="D28" s="46"/>
      <c r="E28" s="47"/>
      <c r="F28" s="196"/>
      <c r="G28" s="196"/>
      <c r="H28" s="196"/>
      <c r="I28" s="196"/>
    </row>
    <row r="29" spans="1:9">
      <c r="A29" s="198" t="s">
        <v>36</v>
      </c>
      <c r="B29" s="52"/>
      <c r="C29" s="53"/>
      <c r="D29" s="46"/>
      <c r="E29" s="47"/>
      <c r="F29" s="196"/>
      <c r="G29" s="196"/>
      <c r="H29" s="196"/>
      <c r="I29" s="196"/>
    </row>
    <row r="30" spans="1:9">
      <c r="A30" s="198" t="s">
        <v>36</v>
      </c>
      <c r="B30" s="52"/>
      <c r="C30" s="53"/>
      <c r="D30" s="46"/>
      <c r="E30" s="47"/>
      <c r="F30" s="196"/>
      <c r="G30" s="196"/>
      <c r="H30" s="196"/>
      <c r="I30" s="196"/>
    </row>
    <row r="31" spans="1:9">
      <c r="A31" s="198" t="s">
        <v>37</v>
      </c>
      <c r="B31" s="52"/>
      <c r="C31" s="53"/>
      <c r="D31" s="45"/>
      <c r="E31" s="54"/>
      <c r="F31" s="196"/>
      <c r="G31" s="196"/>
      <c r="H31" s="196"/>
      <c r="I31" s="196"/>
    </row>
    <row r="32" spans="1:9">
      <c r="A32" s="198" t="s">
        <v>38</v>
      </c>
      <c r="B32" s="52"/>
      <c r="C32" s="53"/>
      <c r="D32" s="45"/>
      <c r="E32" s="48"/>
      <c r="F32" s="196"/>
      <c r="G32" s="196"/>
      <c r="H32" s="196"/>
      <c r="I32" s="196"/>
    </row>
    <row r="33" spans="1:9" ht="13.5" thickBot="1">
      <c r="A33" s="175"/>
      <c r="B33" s="55"/>
      <c r="C33" s="55"/>
      <c r="D33" s="56"/>
      <c r="E33" s="57"/>
      <c r="F33" s="196"/>
      <c r="G33" s="196"/>
      <c r="H33" s="196"/>
      <c r="I33" s="196"/>
    </row>
  </sheetData>
  <sheetProtection password="8A9C" sheet="1" objects="1" scenarios="1" formatColumns="0" formatRows="0"/>
  <mergeCells count="2">
    <mergeCell ref="D1:F1"/>
    <mergeCell ref="A1:C1"/>
  </mergeCells>
  <conditionalFormatting sqref="D1:F1">
    <cfRule type="containsText" dxfId="6" priority="1" operator="containsText" text="Enter Team Name Here">
      <formula>NOT(ISERROR(SEARCH("Enter Team Name Here",D1)))</formula>
    </cfRule>
  </conditionalFormatting>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I122"/>
  <sheetViews>
    <sheetView topLeftCell="A26" zoomScale="106" zoomScaleNormal="106" workbookViewId="0" xr3:uid="{842E5F09-E766-5B8D-85AF-A39847EA96FD}">
      <selection activeCell="C60" sqref="C60"/>
    </sheetView>
  </sheetViews>
  <sheetFormatPr defaultRowHeight="14.25"/>
  <cols>
    <col min="1" max="1" width="69.7109375" style="75" bestFit="1" customWidth="1"/>
    <col min="2" max="2" width="14.85546875" style="75" customWidth="1"/>
    <col min="3" max="5" width="15.7109375" style="75" customWidth="1"/>
    <col min="6" max="6" width="14.5703125" style="75" customWidth="1"/>
    <col min="7" max="7" width="11.42578125" style="75" customWidth="1"/>
    <col min="8" max="9" width="11.42578125" style="75" hidden="1" customWidth="1"/>
    <col min="10" max="256" width="11.42578125" style="75" customWidth="1"/>
    <col min="257" max="16384" width="9.140625" style="75"/>
  </cols>
  <sheetData>
    <row r="1" spans="1:6" ht="18.75" thickBot="1">
      <c r="A1" s="210" t="s">
        <v>39</v>
      </c>
      <c r="B1" s="211"/>
      <c r="C1" s="211"/>
      <c r="D1" s="211"/>
      <c r="E1" s="211"/>
      <c r="F1" s="212"/>
    </row>
    <row r="2" spans="1:6" ht="16.5" thickBot="1">
      <c r="A2" s="76" t="str">
        <f>'Team Directory'!D1</f>
        <v>Enter Team Name Here</v>
      </c>
      <c r="B2" s="77"/>
      <c r="C2" s="77" t="s">
        <v>40</v>
      </c>
      <c r="D2" s="203" t="s">
        <v>41</v>
      </c>
      <c r="E2" s="78" t="s">
        <v>20</v>
      </c>
      <c r="F2" s="79" t="str">
        <f>'Team Directory'!I1</f>
        <v>2017-2018</v>
      </c>
    </row>
    <row r="3" spans="1:6" s="121" customFormat="1" ht="32.25" thickBot="1">
      <c r="A3" s="117"/>
      <c r="B3" s="118"/>
      <c r="C3" s="118" t="s">
        <v>42</v>
      </c>
      <c r="D3" s="119" t="s">
        <v>43</v>
      </c>
      <c r="E3" s="118" t="s">
        <v>44</v>
      </c>
      <c r="F3" s="120" t="s">
        <v>45</v>
      </c>
    </row>
    <row r="4" spans="1:6" ht="15.75">
      <c r="A4" s="80" t="s">
        <v>46</v>
      </c>
      <c r="B4" s="81"/>
      <c r="C4" s="81"/>
      <c r="D4" s="81"/>
      <c r="E4" s="81"/>
      <c r="F4" s="82"/>
    </row>
    <row r="5" spans="1:6" ht="15.75">
      <c r="A5" s="83" t="s">
        <v>47</v>
      </c>
      <c r="B5" s="84"/>
      <c r="C5" s="84"/>
      <c r="D5" s="84"/>
      <c r="E5" s="84"/>
      <c r="F5" s="85"/>
    </row>
    <row r="6" spans="1:6" ht="15">
      <c r="A6" s="86" t="s">
        <v>48</v>
      </c>
      <c r="B6" s="12"/>
      <c r="C6" s="14">
        <v>0</v>
      </c>
      <c r="D6" s="14">
        <v>0</v>
      </c>
      <c r="E6" s="14">
        <v>0</v>
      </c>
      <c r="F6" s="15">
        <v>0</v>
      </c>
    </row>
    <row r="7" spans="1:6" ht="15">
      <c r="A7" s="86" t="s">
        <v>49</v>
      </c>
      <c r="B7" s="12"/>
      <c r="C7" s="14">
        <v>0</v>
      </c>
      <c r="D7" s="14">
        <v>0</v>
      </c>
      <c r="E7" s="14">
        <v>0</v>
      </c>
      <c r="F7" s="15">
        <v>0</v>
      </c>
    </row>
    <row r="8" spans="1:6" ht="15">
      <c r="A8" s="86" t="s">
        <v>50</v>
      </c>
      <c r="B8" s="12"/>
      <c r="C8" s="14">
        <v>0</v>
      </c>
      <c r="D8" s="14">
        <v>0</v>
      </c>
      <c r="E8" s="14">
        <v>0</v>
      </c>
      <c r="F8" s="15">
        <v>0</v>
      </c>
    </row>
    <row r="9" spans="1:6" ht="15">
      <c r="A9" s="86" t="s">
        <v>51</v>
      </c>
      <c r="B9" s="12"/>
      <c r="C9" s="14">
        <v>0</v>
      </c>
      <c r="D9" s="14">
        <v>0</v>
      </c>
      <c r="E9" s="14">
        <v>0</v>
      </c>
      <c r="F9" s="15">
        <v>0</v>
      </c>
    </row>
    <row r="10" spans="1:6" ht="15">
      <c r="A10" s="86" t="s">
        <v>52</v>
      </c>
      <c r="B10" s="12"/>
      <c r="C10" s="14">
        <v>0</v>
      </c>
      <c r="D10" s="14">
        <v>0</v>
      </c>
      <c r="E10" s="14">
        <v>0</v>
      </c>
      <c r="F10" s="15">
        <v>0</v>
      </c>
    </row>
    <row r="11" spans="1:6" ht="15">
      <c r="A11" s="86" t="s">
        <v>53</v>
      </c>
      <c r="B11" s="12"/>
      <c r="C11" s="12">
        <f>Other!B20</f>
        <v>0</v>
      </c>
      <c r="D11" s="12">
        <f>Other!C20</f>
        <v>0</v>
      </c>
      <c r="E11" s="12">
        <f>Other!D20</f>
        <v>0</v>
      </c>
      <c r="F11" s="13">
        <f>Other!E20</f>
        <v>0</v>
      </c>
    </row>
    <row r="12" spans="1:6" ht="15">
      <c r="A12" s="86" t="s">
        <v>54</v>
      </c>
      <c r="B12" s="12"/>
      <c r="C12" s="14">
        <v>250</v>
      </c>
      <c r="D12" s="14">
        <v>250</v>
      </c>
      <c r="E12" s="14">
        <v>250</v>
      </c>
      <c r="F12" s="15">
        <v>250</v>
      </c>
    </row>
    <row r="13" spans="1:6" ht="15.75">
      <c r="A13" s="87" t="s">
        <v>55</v>
      </c>
      <c r="B13" s="16"/>
      <c r="C13" s="16">
        <f>SUM(C6:C12)</f>
        <v>250</v>
      </c>
      <c r="D13" s="16">
        <f>SUM(D6:D12)</f>
        <v>250</v>
      </c>
      <c r="E13" s="16">
        <f>SUM(E6:E12)</f>
        <v>250</v>
      </c>
      <c r="F13" s="17">
        <f>SUM(F6:F12)</f>
        <v>250</v>
      </c>
    </row>
    <row r="14" spans="1:6" ht="15.75">
      <c r="A14" s="88" t="s">
        <v>56</v>
      </c>
      <c r="B14" s="73"/>
      <c r="C14" s="73"/>
      <c r="D14" s="73"/>
      <c r="E14" s="73"/>
      <c r="F14" s="74"/>
    </row>
    <row r="15" spans="1:6" ht="15">
      <c r="A15" s="89" t="s">
        <v>57</v>
      </c>
      <c r="B15" s="73"/>
      <c r="C15" s="18">
        <v>0</v>
      </c>
      <c r="D15" s="18">
        <v>0</v>
      </c>
      <c r="E15" s="18">
        <v>0</v>
      </c>
      <c r="F15" s="19">
        <v>0</v>
      </c>
    </row>
    <row r="16" spans="1:6" ht="15">
      <c r="A16" s="90" t="s">
        <v>53</v>
      </c>
      <c r="B16" s="73"/>
      <c r="C16" s="73">
        <f>Other!B37</f>
        <v>0</v>
      </c>
      <c r="D16" s="73">
        <f>Other!C37</f>
        <v>0</v>
      </c>
      <c r="E16" s="73">
        <f>Other!D37</f>
        <v>0</v>
      </c>
      <c r="F16" s="74">
        <f>Other!E37</f>
        <v>0</v>
      </c>
    </row>
    <row r="17" spans="1:7" ht="15.75">
      <c r="A17" s="91" t="s">
        <v>58</v>
      </c>
      <c r="B17" s="20"/>
      <c r="C17" s="20">
        <f>SUM(C15:C16)</f>
        <v>0</v>
      </c>
      <c r="D17" s="20">
        <f>SUM(D15:D16)</f>
        <v>0</v>
      </c>
      <c r="E17" s="20">
        <f>SUM(E15:E16)</f>
        <v>0</v>
      </c>
      <c r="F17" s="21">
        <f>SUM(F15:F16)</f>
        <v>0</v>
      </c>
    </row>
    <row r="18" spans="1:7" ht="16.5" thickBot="1">
      <c r="A18" s="92" t="s">
        <v>59</v>
      </c>
      <c r="B18" s="22"/>
      <c r="C18" s="22">
        <f>C13+C17</f>
        <v>250</v>
      </c>
      <c r="D18" s="22">
        <f>D13+D17</f>
        <v>250</v>
      </c>
      <c r="E18" s="22">
        <f>E13+E17</f>
        <v>250</v>
      </c>
      <c r="F18" s="23">
        <f>F13+F17</f>
        <v>250</v>
      </c>
    </row>
    <row r="19" spans="1:7" ht="15.75" thickBot="1">
      <c r="A19" s="93"/>
      <c r="B19" s="1"/>
      <c r="C19" s="1"/>
      <c r="D19" s="1"/>
      <c r="E19" s="1"/>
      <c r="F19" s="2"/>
    </row>
    <row r="20" spans="1:7" ht="15.75">
      <c r="A20" s="94" t="s">
        <v>60</v>
      </c>
      <c r="B20" s="95"/>
      <c r="C20" s="95"/>
      <c r="D20" s="95"/>
      <c r="E20" s="95"/>
      <c r="F20" s="96"/>
      <c r="G20" s="97"/>
    </row>
    <row r="21" spans="1:7" ht="15.75">
      <c r="A21" s="98" t="s">
        <v>61</v>
      </c>
      <c r="B21" s="61"/>
      <c r="C21" s="61"/>
      <c r="D21" s="61"/>
      <c r="E21" s="61"/>
      <c r="F21" s="67"/>
      <c r="G21" s="97"/>
    </row>
    <row r="22" spans="1:7" ht="15">
      <c r="A22" s="86" t="s">
        <v>48</v>
      </c>
      <c r="B22" s="61"/>
      <c r="C22" s="59">
        <v>0</v>
      </c>
      <c r="D22" s="59">
        <v>0</v>
      </c>
      <c r="E22" s="59">
        <v>0</v>
      </c>
      <c r="F22" s="65">
        <v>0</v>
      </c>
      <c r="G22" s="97"/>
    </row>
    <row r="23" spans="1:7" ht="15">
      <c r="A23" s="86" t="s">
        <v>62</v>
      </c>
      <c r="B23" s="99"/>
      <c r="C23" s="60">
        <v>0</v>
      </c>
      <c r="D23" s="60">
        <v>0</v>
      </c>
      <c r="E23" s="60">
        <v>0</v>
      </c>
      <c r="F23" s="66">
        <v>0</v>
      </c>
      <c r="G23" s="97"/>
    </row>
    <row r="24" spans="1:7" ht="15">
      <c r="A24" s="86" t="s">
        <v>63</v>
      </c>
      <c r="B24" s="61"/>
      <c r="C24" s="59">
        <v>0</v>
      </c>
      <c r="D24" s="59">
        <v>0</v>
      </c>
      <c r="E24" s="59">
        <v>0</v>
      </c>
      <c r="F24" s="65">
        <v>0</v>
      </c>
      <c r="G24" s="97"/>
    </row>
    <row r="25" spans="1:7" ht="15">
      <c r="A25" s="86" t="s">
        <v>64</v>
      </c>
      <c r="B25" s="61"/>
      <c r="C25" s="59">
        <v>0</v>
      </c>
      <c r="D25" s="59">
        <v>0</v>
      </c>
      <c r="E25" s="59">
        <v>0</v>
      </c>
      <c r="F25" s="65">
        <v>0</v>
      </c>
      <c r="G25" s="97"/>
    </row>
    <row r="26" spans="1:7" ht="15">
      <c r="A26" s="86" t="s">
        <v>53</v>
      </c>
      <c r="B26" s="61"/>
      <c r="C26" s="61">
        <f>Other!B54</f>
        <v>0</v>
      </c>
      <c r="D26" s="61">
        <f>Other!C54</f>
        <v>0</v>
      </c>
      <c r="E26" s="61">
        <f>Other!D54</f>
        <v>0</v>
      </c>
      <c r="F26" s="67">
        <f>Other!E54</f>
        <v>0</v>
      </c>
      <c r="G26" s="97"/>
    </row>
    <row r="27" spans="1:7" ht="15.75">
      <c r="A27" s="83" t="s">
        <v>65</v>
      </c>
      <c r="B27" s="61"/>
      <c r="C27" s="61"/>
      <c r="D27" s="61"/>
      <c r="E27" s="61"/>
      <c r="F27" s="67"/>
      <c r="G27" s="97"/>
    </row>
    <row r="28" spans="1:7" ht="15">
      <c r="A28" s="100" t="s">
        <v>66</v>
      </c>
      <c r="B28" s="61"/>
      <c r="C28" s="59">
        <v>350</v>
      </c>
      <c r="D28" s="59">
        <v>350</v>
      </c>
      <c r="E28" s="59">
        <v>350</v>
      </c>
      <c r="F28" s="65">
        <v>350</v>
      </c>
      <c r="G28" s="97"/>
    </row>
    <row r="29" spans="1:7" ht="15">
      <c r="A29" s="100" t="s">
        <v>67</v>
      </c>
      <c r="B29" s="61"/>
      <c r="C29" s="59">
        <v>0</v>
      </c>
      <c r="D29" s="59">
        <v>0</v>
      </c>
      <c r="E29" s="59">
        <v>0</v>
      </c>
      <c r="F29" s="65">
        <v>0</v>
      </c>
      <c r="G29" s="97"/>
    </row>
    <row r="30" spans="1:7" ht="15">
      <c r="A30" s="100" t="s">
        <v>68</v>
      </c>
      <c r="B30" s="61"/>
      <c r="C30" s="59">
        <v>0</v>
      </c>
      <c r="D30" s="59">
        <v>0</v>
      </c>
      <c r="E30" s="59">
        <v>0</v>
      </c>
      <c r="F30" s="65">
        <v>0</v>
      </c>
      <c r="G30" s="97"/>
    </row>
    <row r="31" spans="1:7" ht="15">
      <c r="A31" s="100" t="s">
        <v>69</v>
      </c>
      <c r="B31" s="61"/>
      <c r="C31" s="59">
        <v>0</v>
      </c>
      <c r="D31" s="59">
        <v>0</v>
      </c>
      <c r="E31" s="59">
        <v>0</v>
      </c>
      <c r="F31" s="65">
        <v>0</v>
      </c>
      <c r="G31" s="97"/>
    </row>
    <row r="32" spans="1:7" ht="15">
      <c r="A32" s="100" t="s">
        <v>70</v>
      </c>
      <c r="B32" s="61"/>
      <c r="C32" s="59">
        <v>0</v>
      </c>
      <c r="D32" s="59">
        <v>0</v>
      </c>
      <c r="E32" s="59">
        <v>0</v>
      </c>
      <c r="F32" s="65">
        <v>0</v>
      </c>
      <c r="G32" s="97"/>
    </row>
    <row r="33" spans="1:9" ht="15">
      <c r="A33" s="100" t="s">
        <v>71</v>
      </c>
      <c r="B33" s="61"/>
      <c r="C33" s="59">
        <v>0</v>
      </c>
      <c r="D33" s="59">
        <v>0</v>
      </c>
      <c r="E33" s="59">
        <v>0</v>
      </c>
      <c r="F33" s="65">
        <v>0</v>
      </c>
      <c r="G33" s="97"/>
    </row>
    <row r="34" spans="1:9" ht="15.75">
      <c r="A34" s="100" t="s">
        <v>72</v>
      </c>
      <c r="B34" s="61"/>
      <c r="C34" s="61">
        <f>'Tournament Summary'!B36</f>
        <v>0</v>
      </c>
      <c r="D34" s="61">
        <f>'Tournament Summary'!C36</f>
        <v>0</v>
      </c>
      <c r="E34" s="61">
        <f>'Tournament Summary'!D36</f>
        <v>0</v>
      </c>
      <c r="F34" s="67">
        <f>'Tournament Summary'!E36</f>
        <v>0</v>
      </c>
      <c r="G34" s="97"/>
      <c r="H34" s="108" t="s">
        <v>73</v>
      </c>
    </row>
    <row r="35" spans="1:9" ht="15.75">
      <c r="A35" s="100" t="s">
        <v>74</v>
      </c>
      <c r="B35" s="183" t="s">
        <v>75</v>
      </c>
      <c r="C35" s="59">
        <v>0</v>
      </c>
      <c r="D35" s="59">
        <v>0</v>
      </c>
      <c r="E35" s="59">
        <v>0</v>
      </c>
      <c r="F35" s="65">
        <v>0</v>
      </c>
      <c r="G35" s="97"/>
      <c r="H35" s="75" t="s">
        <v>76</v>
      </c>
      <c r="I35" s="199">
        <v>125</v>
      </c>
    </row>
    <row r="36" spans="1:9" ht="15.75">
      <c r="A36" s="101" t="s">
        <v>77</v>
      </c>
      <c r="B36" s="184" t="str">
        <f>IF(D2="Select","Div Missing",(COUNTA('Team Directory'!B3:B24)+COUNTA('Team Directory'!B26:B32))*VLOOKUP(D2,H35:I41,2,FALSE))</f>
        <v>Div Missing</v>
      </c>
      <c r="C36" s="59">
        <v>0</v>
      </c>
      <c r="D36" s="59">
        <v>0</v>
      </c>
      <c r="E36" s="59">
        <v>0</v>
      </c>
      <c r="F36" s="65">
        <v>0</v>
      </c>
      <c r="G36" s="97"/>
      <c r="H36" s="75" t="s">
        <v>78</v>
      </c>
      <c r="I36" s="199">
        <v>125</v>
      </c>
    </row>
    <row r="37" spans="1:9" ht="15.75">
      <c r="A37" s="100" t="s">
        <v>79</v>
      </c>
      <c r="B37" s="185">
        <f>COUNTA('Team Directory'!B3:B24)*50</f>
        <v>0</v>
      </c>
      <c r="C37" s="59">
        <v>0</v>
      </c>
      <c r="D37" s="59">
        <v>0</v>
      </c>
      <c r="E37" s="59">
        <v>0</v>
      </c>
      <c r="F37" s="65">
        <v>0</v>
      </c>
      <c r="G37" s="97"/>
      <c r="H37" s="121" t="s">
        <v>80</v>
      </c>
      <c r="I37" s="200">
        <v>125</v>
      </c>
    </row>
    <row r="38" spans="1:9" ht="15.75">
      <c r="A38" s="100" t="s">
        <v>81</v>
      </c>
      <c r="B38" s="185"/>
      <c r="C38" s="59">
        <v>0</v>
      </c>
      <c r="D38" s="59">
        <v>0</v>
      </c>
      <c r="E38" s="59">
        <v>0</v>
      </c>
      <c r="F38" s="65">
        <v>0</v>
      </c>
      <c r="G38" s="97"/>
      <c r="H38" s="75" t="s">
        <v>82</v>
      </c>
      <c r="I38" s="199">
        <v>150</v>
      </c>
    </row>
    <row r="39" spans="1:9" ht="15.75">
      <c r="A39" s="100" t="s">
        <v>83</v>
      </c>
      <c r="B39" s="185">
        <f>COUNTA('Team Directory'!B26:B31)*50</f>
        <v>0</v>
      </c>
      <c r="C39" s="59">
        <v>0</v>
      </c>
      <c r="D39" s="59">
        <v>0</v>
      </c>
      <c r="E39" s="59">
        <v>0</v>
      </c>
      <c r="F39" s="65">
        <v>0</v>
      </c>
      <c r="G39" s="97"/>
      <c r="H39" s="75" t="s">
        <v>84</v>
      </c>
      <c r="I39" s="199">
        <v>175</v>
      </c>
    </row>
    <row r="40" spans="1:9" ht="15">
      <c r="A40" s="100" t="s">
        <v>85</v>
      </c>
      <c r="B40" s="61"/>
      <c r="C40" s="59">
        <v>0</v>
      </c>
      <c r="D40" s="59">
        <v>0</v>
      </c>
      <c r="E40" s="59">
        <v>0</v>
      </c>
      <c r="F40" s="65">
        <v>0</v>
      </c>
      <c r="G40" s="97"/>
      <c r="H40" s="75" t="s">
        <v>86</v>
      </c>
      <c r="I40" s="199">
        <v>175</v>
      </c>
    </row>
    <row r="41" spans="1:9" ht="15">
      <c r="A41" s="100" t="s">
        <v>87</v>
      </c>
      <c r="B41" s="61"/>
      <c r="C41" s="59">
        <v>0</v>
      </c>
      <c r="D41" s="59">
        <v>0</v>
      </c>
      <c r="E41" s="59">
        <v>0</v>
      </c>
      <c r="F41" s="65">
        <v>0</v>
      </c>
      <c r="G41" s="97"/>
      <c r="H41" s="75" t="s">
        <v>88</v>
      </c>
      <c r="I41" s="199">
        <v>225</v>
      </c>
    </row>
    <row r="42" spans="1:9" ht="15.75">
      <c r="A42" s="100" t="s">
        <v>89</v>
      </c>
      <c r="B42" s="61"/>
      <c r="C42" s="59">
        <v>0</v>
      </c>
      <c r="D42" s="59">
        <v>0</v>
      </c>
      <c r="E42" s="59">
        <v>0</v>
      </c>
      <c r="F42" s="65">
        <v>0</v>
      </c>
      <c r="G42" s="97"/>
    </row>
    <row r="43" spans="1:9" ht="15.75">
      <c r="A43" s="100" t="s">
        <v>90</v>
      </c>
      <c r="B43" s="61"/>
      <c r="C43" s="59">
        <v>0</v>
      </c>
      <c r="D43" s="59">
        <v>0</v>
      </c>
      <c r="E43" s="59">
        <v>0</v>
      </c>
      <c r="F43" s="65">
        <v>0</v>
      </c>
      <c r="G43" s="97"/>
    </row>
    <row r="44" spans="1:9" ht="15">
      <c r="A44" s="100" t="s">
        <v>53</v>
      </c>
      <c r="B44" s="61"/>
      <c r="C44" s="61">
        <f>Other!B71</f>
        <v>0</v>
      </c>
      <c r="D44" s="61">
        <f>Other!C71</f>
        <v>0</v>
      </c>
      <c r="E44" s="61">
        <f>Other!D71</f>
        <v>0</v>
      </c>
      <c r="F44" s="67">
        <f>Other!E71</f>
        <v>0</v>
      </c>
      <c r="G44" s="97"/>
    </row>
    <row r="45" spans="1:9" ht="15.75">
      <c r="A45" s="87" t="s">
        <v>91</v>
      </c>
      <c r="B45" s="62"/>
      <c r="C45" s="62">
        <f>SUM(C22:C44)</f>
        <v>350</v>
      </c>
      <c r="D45" s="62">
        <f>SUM(D22:D44)</f>
        <v>350</v>
      </c>
      <c r="E45" s="62">
        <f>SUM(E22:E44)</f>
        <v>350</v>
      </c>
      <c r="F45" s="68">
        <f>SUM(F22:F44)</f>
        <v>350</v>
      </c>
      <c r="G45" s="97"/>
    </row>
    <row r="46" spans="1:9" ht="15.75">
      <c r="A46" s="88" t="s">
        <v>92</v>
      </c>
      <c r="B46" s="61"/>
      <c r="C46" s="61"/>
      <c r="D46" s="61"/>
      <c r="E46" s="61"/>
      <c r="F46" s="67"/>
      <c r="G46" s="97"/>
    </row>
    <row r="47" spans="1:9" ht="15">
      <c r="A47" s="90" t="s">
        <v>93</v>
      </c>
      <c r="B47" s="102"/>
      <c r="C47" s="63">
        <v>0</v>
      </c>
      <c r="D47" s="63">
        <v>0</v>
      </c>
      <c r="E47" s="63">
        <v>0</v>
      </c>
      <c r="F47" s="69">
        <v>0</v>
      </c>
      <c r="G47" s="97"/>
    </row>
    <row r="48" spans="1:9" ht="15">
      <c r="A48" s="90" t="s">
        <v>94</v>
      </c>
      <c r="B48" s="102"/>
      <c r="C48" s="63">
        <v>0</v>
      </c>
      <c r="D48" s="63">
        <v>0</v>
      </c>
      <c r="E48" s="63">
        <v>0</v>
      </c>
      <c r="F48" s="69">
        <v>0</v>
      </c>
      <c r="G48" s="97"/>
    </row>
    <row r="49" spans="1:7" ht="15">
      <c r="A49" s="90" t="s">
        <v>95</v>
      </c>
      <c r="B49" s="102"/>
      <c r="C49" s="63">
        <v>0</v>
      </c>
      <c r="D49" s="63">
        <v>0</v>
      </c>
      <c r="E49" s="63">
        <v>0</v>
      </c>
      <c r="F49" s="69">
        <v>0</v>
      </c>
      <c r="G49" s="97"/>
    </row>
    <row r="50" spans="1:7" ht="15">
      <c r="A50" s="90" t="s">
        <v>96</v>
      </c>
      <c r="B50" s="102"/>
      <c r="C50" s="63">
        <v>0</v>
      </c>
      <c r="D50" s="63">
        <v>0</v>
      </c>
      <c r="E50" s="63">
        <v>0</v>
      </c>
      <c r="F50" s="69">
        <v>0</v>
      </c>
      <c r="G50" s="97"/>
    </row>
    <row r="51" spans="1:7" ht="15">
      <c r="A51" s="90" t="s">
        <v>97</v>
      </c>
      <c r="B51" s="102"/>
      <c r="C51" s="63">
        <v>0</v>
      </c>
      <c r="D51" s="63">
        <v>0</v>
      </c>
      <c r="E51" s="63">
        <v>0</v>
      </c>
      <c r="F51" s="69">
        <v>0</v>
      </c>
      <c r="G51" s="97"/>
    </row>
    <row r="52" spans="1:7" ht="15">
      <c r="A52" s="90" t="s">
        <v>53</v>
      </c>
      <c r="B52" s="102"/>
      <c r="C52" s="102">
        <f>Other!B88</f>
        <v>0</v>
      </c>
      <c r="D52" s="102">
        <f>Other!C88</f>
        <v>0</v>
      </c>
      <c r="E52" s="102">
        <f>Other!D88</f>
        <v>0</v>
      </c>
      <c r="F52" s="103">
        <f>Other!E88</f>
        <v>0</v>
      </c>
      <c r="G52" s="97"/>
    </row>
    <row r="53" spans="1:7" ht="15">
      <c r="A53" s="90" t="s">
        <v>98</v>
      </c>
      <c r="B53" s="102"/>
      <c r="C53" s="63">
        <v>0</v>
      </c>
      <c r="D53" s="63">
        <v>0</v>
      </c>
      <c r="E53" s="63">
        <v>0</v>
      </c>
      <c r="F53" s="69">
        <v>0</v>
      </c>
      <c r="G53" s="97"/>
    </row>
    <row r="54" spans="1:7" ht="15.75">
      <c r="A54" s="104" t="s">
        <v>99</v>
      </c>
      <c r="B54" s="64"/>
      <c r="C54" s="64">
        <f>SUM(C47:C53)</f>
        <v>0</v>
      </c>
      <c r="D54" s="64">
        <f>SUM(D47:D53)</f>
        <v>0</v>
      </c>
      <c r="E54" s="64">
        <f>SUM(E47:E53)</f>
        <v>0</v>
      </c>
      <c r="F54" s="70">
        <f>SUM(F47:F53)</f>
        <v>0</v>
      </c>
      <c r="G54" s="97"/>
    </row>
    <row r="55" spans="1:7" ht="16.5" thickBot="1">
      <c r="A55" s="92" t="s">
        <v>100</v>
      </c>
      <c r="B55" s="71"/>
      <c r="C55" s="71">
        <f>C45+C54</f>
        <v>350</v>
      </c>
      <c r="D55" s="71">
        <f>D45+D54</f>
        <v>350</v>
      </c>
      <c r="E55" s="71">
        <f>E45+E54</f>
        <v>350</v>
      </c>
      <c r="F55" s="72">
        <f>F45+F54</f>
        <v>350</v>
      </c>
      <c r="G55" s="97"/>
    </row>
    <row r="56" spans="1:7" ht="16.5" thickBot="1">
      <c r="A56" s="105"/>
      <c r="B56" s="24"/>
      <c r="C56" s="24"/>
      <c r="D56" s="24"/>
      <c r="E56" s="24"/>
      <c r="F56" s="25"/>
      <c r="G56" s="97"/>
    </row>
    <row r="57" spans="1:7" ht="16.5" thickBot="1">
      <c r="A57" s="106" t="s">
        <v>101</v>
      </c>
      <c r="B57" s="27"/>
      <c r="C57" s="27">
        <f>C18-C55</f>
        <v>-100</v>
      </c>
      <c r="D57" s="27">
        <f t="shared" ref="D57:F57" si="0">D18-D55</f>
        <v>-100</v>
      </c>
      <c r="E57" s="27">
        <f t="shared" si="0"/>
        <v>-100</v>
      </c>
      <c r="F57" s="28">
        <f t="shared" si="0"/>
        <v>-100</v>
      </c>
      <c r="G57" s="97"/>
    </row>
    <row r="58" spans="1:7" ht="15">
      <c r="A58" s="107"/>
    </row>
    <row r="63" spans="1:7">
      <c r="F63" s="75" t="s">
        <v>31</v>
      </c>
    </row>
    <row r="77" spans="1:1" ht="15">
      <c r="A77" s="108"/>
    </row>
    <row r="100" spans="1:1">
      <c r="A100" s="109"/>
    </row>
    <row r="101" spans="1:1">
      <c r="A101" s="109"/>
    </row>
    <row r="102" spans="1:1">
      <c r="A102" s="109"/>
    </row>
    <row r="103" spans="1:1">
      <c r="A103" s="109"/>
    </row>
    <row r="104" spans="1:1">
      <c r="A104" s="109"/>
    </row>
    <row r="105" spans="1:1">
      <c r="A105" s="109"/>
    </row>
    <row r="106" spans="1:1">
      <c r="A106" s="109"/>
    </row>
    <row r="107" spans="1:1">
      <c r="A107" s="109"/>
    </row>
    <row r="108" spans="1:1">
      <c r="A108" s="109"/>
    </row>
    <row r="109" spans="1:1">
      <c r="A109" s="109"/>
    </row>
    <row r="110" spans="1:1">
      <c r="A110" s="109"/>
    </row>
    <row r="111" spans="1:1" ht="15">
      <c r="A111" s="110"/>
    </row>
    <row r="112" spans="1:1">
      <c r="A112" s="111"/>
    </row>
    <row r="113" spans="1:1">
      <c r="A113" s="112"/>
    </row>
    <row r="114" spans="1:1">
      <c r="A114" s="112"/>
    </row>
    <row r="115" spans="1:1">
      <c r="A115" s="112"/>
    </row>
    <row r="116" spans="1:1">
      <c r="A116" s="112"/>
    </row>
    <row r="117" spans="1:1">
      <c r="A117" s="112"/>
    </row>
    <row r="118" spans="1:1">
      <c r="A118" s="112"/>
    </row>
    <row r="119" spans="1:1">
      <c r="A119" s="112"/>
    </row>
    <row r="120" spans="1:1">
      <c r="A120" s="112"/>
    </row>
    <row r="121" spans="1:1">
      <c r="A121" s="112"/>
    </row>
    <row r="122" spans="1:1">
      <c r="A122" s="112"/>
    </row>
  </sheetData>
  <sheetProtection password="8A9C" sheet="1" objects="1" scenarios="1" formatColumns="0" formatRows="0"/>
  <mergeCells count="1">
    <mergeCell ref="A1:F1"/>
  </mergeCells>
  <phoneticPr fontId="0" type="noConversion"/>
  <conditionalFormatting sqref="A2">
    <cfRule type="containsText" dxfId="5" priority="3" operator="containsText" text="Enter Team Name Here">
      <formula>NOT(ISERROR(SEARCH("Enter Team Name Here",A2)))</formula>
    </cfRule>
  </conditionalFormatting>
  <conditionalFormatting sqref="D2">
    <cfRule type="cellIs" dxfId="4" priority="2" operator="equal">
      <formula>"Select"</formula>
    </cfRule>
  </conditionalFormatting>
  <conditionalFormatting sqref="B36">
    <cfRule type="cellIs" dxfId="3" priority="1" operator="equal">
      <formula>"Div Missing"</formula>
    </cfRule>
  </conditionalFormatting>
  <dataValidations count="1">
    <dataValidation type="list" allowBlank="1" showInputMessage="1" showErrorMessage="1" sqref="D2" xr:uid="{00000000-0002-0000-0200-000000000000}">
      <formula1>"4 Year Old,Dynamite,Novice,Atom,Peewee,Bantam,Midget,Select"</formula1>
    </dataValidation>
  </dataValidations>
  <printOptions horizontalCentered="1" verticalCentered="1" gridLines="1"/>
  <pageMargins left="0.25" right="0.25" top="0.75" bottom="0.75" header="0.3" footer="0.3"/>
  <pageSetup scale="71"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F91"/>
  <sheetViews>
    <sheetView workbookViewId="0" xr3:uid="{51F8DEE0-4D01-5F28-A812-FC0BD7CAC4A5}">
      <selection activeCell="B10" sqref="B10"/>
    </sheetView>
  </sheetViews>
  <sheetFormatPr defaultRowHeight="14.25"/>
  <cols>
    <col min="1" max="1" width="61.7109375" style="75" customWidth="1"/>
    <col min="2" max="5" width="15.7109375" style="75" customWidth="1"/>
    <col min="6" max="9" width="11.42578125" style="75" customWidth="1"/>
    <col min="10" max="10" width="57.42578125" style="75" customWidth="1"/>
    <col min="11" max="256" width="11.42578125" style="75" customWidth="1"/>
    <col min="257" max="16384" width="9.140625" style="75"/>
  </cols>
  <sheetData>
    <row r="1" spans="1:6" ht="27" customHeight="1" thickBot="1">
      <c r="A1" s="213" t="s">
        <v>102</v>
      </c>
      <c r="B1" s="214"/>
      <c r="C1" s="214"/>
      <c r="D1" s="214"/>
      <c r="E1" s="215"/>
    </row>
    <row r="2" spans="1:6" ht="16.5" thickBot="1">
      <c r="A2" s="134" t="str">
        <f>'Team Directory'!D1</f>
        <v>Enter Team Name Here</v>
      </c>
      <c r="B2" s="135"/>
      <c r="C2" s="135"/>
      <c r="D2" s="135" t="s">
        <v>103</v>
      </c>
      <c r="E2" s="136" t="str">
        <f>'Team Directory'!I1</f>
        <v>2017-2018</v>
      </c>
    </row>
    <row r="3" spans="1:6" ht="32.25" thickBot="1">
      <c r="A3" s="137"/>
      <c r="B3" s="138" t="s">
        <v>42</v>
      </c>
      <c r="C3" s="139" t="s">
        <v>43</v>
      </c>
      <c r="D3" s="138" t="s">
        <v>44</v>
      </c>
      <c r="E3" s="140" t="s">
        <v>45</v>
      </c>
    </row>
    <row r="4" spans="1:6" ht="15.75">
      <c r="A4" s="129" t="s">
        <v>60</v>
      </c>
      <c r="B4" s="130"/>
      <c r="C4" s="130"/>
      <c r="D4" s="130"/>
      <c r="E4" s="131"/>
      <c r="F4" s="97"/>
    </row>
    <row r="5" spans="1:6" ht="15" customHeight="1">
      <c r="A5" s="87" t="s">
        <v>104</v>
      </c>
      <c r="B5" s="132"/>
      <c r="C5" s="132"/>
      <c r="D5" s="132"/>
      <c r="E5" s="133"/>
      <c r="F5" s="97"/>
    </row>
    <row r="6" spans="1:6" ht="15" customHeight="1">
      <c r="A6" s="100" t="s">
        <v>105</v>
      </c>
      <c r="B6" s="60">
        <v>0</v>
      </c>
      <c r="C6" s="60">
        <v>0</v>
      </c>
      <c r="D6" s="60">
        <v>0</v>
      </c>
      <c r="E6" s="66">
        <v>0</v>
      </c>
      <c r="F6" s="97"/>
    </row>
    <row r="7" spans="1:6" ht="15" customHeight="1">
      <c r="A7" s="100" t="s">
        <v>106</v>
      </c>
      <c r="B7" s="59">
        <v>0</v>
      </c>
      <c r="C7" s="59">
        <v>0</v>
      </c>
      <c r="D7" s="59">
        <v>0</v>
      </c>
      <c r="E7" s="65">
        <v>0</v>
      </c>
      <c r="F7" s="97"/>
    </row>
    <row r="8" spans="1:6" ht="15" customHeight="1">
      <c r="A8" s="100" t="s">
        <v>107</v>
      </c>
      <c r="B8" s="59">
        <v>0</v>
      </c>
      <c r="C8" s="59">
        <v>0</v>
      </c>
      <c r="D8" s="59">
        <v>0</v>
      </c>
      <c r="E8" s="65">
        <v>0</v>
      </c>
      <c r="F8" s="97"/>
    </row>
    <row r="9" spans="1:6" ht="15" customHeight="1">
      <c r="A9" s="100" t="s">
        <v>108</v>
      </c>
      <c r="B9" s="59">
        <v>0</v>
      </c>
      <c r="C9" s="59">
        <v>0</v>
      </c>
      <c r="D9" s="59">
        <v>0</v>
      </c>
      <c r="E9" s="65">
        <v>0</v>
      </c>
      <c r="F9" s="97"/>
    </row>
    <row r="10" spans="1:6" ht="15" customHeight="1" thickBot="1">
      <c r="A10" s="92" t="s">
        <v>109</v>
      </c>
      <c r="B10" s="71">
        <f>SUM(B6:B9)</f>
        <v>0</v>
      </c>
      <c r="C10" s="71">
        <f>SUM(C6:C9)</f>
        <v>0</v>
      </c>
      <c r="D10" s="71">
        <f>SUM(D6:D9)</f>
        <v>0</v>
      </c>
      <c r="E10" s="72">
        <f>SUM(E6:E9)</f>
        <v>0</v>
      </c>
      <c r="F10" s="97"/>
    </row>
    <row r="11" spans="1:6" ht="15" customHeight="1">
      <c r="A11" s="141" t="s">
        <v>110</v>
      </c>
      <c r="B11" s="130"/>
      <c r="C11" s="130"/>
      <c r="D11" s="130"/>
      <c r="E11" s="131"/>
      <c r="F11" s="97"/>
    </row>
    <row r="12" spans="1:6" ht="15" customHeight="1">
      <c r="A12" s="100" t="s">
        <v>105</v>
      </c>
      <c r="B12" s="60">
        <v>0</v>
      </c>
      <c r="C12" s="60">
        <v>0</v>
      </c>
      <c r="D12" s="60">
        <v>0</v>
      </c>
      <c r="E12" s="66">
        <v>0</v>
      </c>
      <c r="F12" s="97"/>
    </row>
    <row r="13" spans="1:6" ht="15" customHeight="1">
      <c r="A13" s="100" t="s">
        <v>106</v>
      </c>
      <c r="B13" s="59">
        <v>0</v>
      </c>
      <c r="C13" s="59">
        <v>0</v>
      </c>
      <c r="D13" s="59">
        <v>0</v>
      </c>
      <c r="E13" s="65">
        <v>0</v>
      </c>
      <c r="F13" s="97"/>
    </row>
    <row r="14" spans="1:6" ht="15" customHeight="1">
      <c r="A14" s="100" t="s">
        <v>107</v>
      </c>
      <c r="B14" s="59">
        <v>0</v>
      </c>
      <c r="C14" s="59">
        <v>0</v>
      </c>
      <c r="D14" s="59">
        <v>0</v>
      </c>
      <c r="E14" s="65">
        <v>0</v>
      </c>
      <c r="F14" s="97"/>
    </row>
    <row r="15" spans="1:6" ht="15" customHeight="1">
      <c r="A15" s="100" t="s">
        <v>108</v>
      </c>
      <c r="B15" s="59">
        <v>0</v>
      </c>
      <c r="C15" s="59">
        <v>0</v>
      </c>
      <c r="D15" s="59">
        <v>0</v>
      </c>
      <c r="E15" s="65">
        <v>0</v>
      </c>
      <c r="F15" s="97"/>
    </row>
    <row r="16" spans="1:6" ht="15" customHeight="1" thickBot="1">
      <c r="A16" s="92" t="s">
        <v>111</v>
      </c>
      <c r="B16" s="71">
        <f>SUM(B12:B15)</f>
        <v>0</v>
      </c>
      <c r="C16" s="71">
        <f>SUM(C12:C15)</f>
        <v>0</v>
      </c>
      <c r="D16" s="71">
        <f>SUM(D12:D15)</f>
        <v>0</v>
      </c>
      <c r="E16" s="72">
        <f>SUM(E12:E15)</f>
        <v>0</v>
      </c>
      <c r="F16" s="97"/>
    </row>
    <row r="17" spans="1:6" ht="15" customHeight="1">
      <c r="A17" s="141" t="s">
        <v>112</v>
      </c>
      <c r="B17" s="130"/>
      <c r="C17" s="130"/>
      <c r="D17" s="130"/>
      <c r="E17" s="131"/>
      <c r="F17" s="97"/>
    </row>
    <row r="18" spans="1:6" ht="15" customHeight="1">
      <c r="A18" s="100" t="s">
        <v>105</v>
      </c>
      <c r="B18" s="60">
        <v>0</v>
      </c>
      <c r="C18" s="60">
        <v>0</v>
      </c>
      <c r="D18" s="60">
        <v>0</v>
      </c>
      <c r="E18" s="66">
        <v>0</v>
      </c>
      <c r="F18" s="97"/>
    </row>
    <row r="19" spans="1:6" ht="15" customHeight="1">
      <c r="A19" s="100" t="s">
        <v>106</v>
      </c>
      <c r="B19" s="59">
        <v>0</v>
      </c>
      <c r="C19" s="59">
        <v>0</v>
      </c>
      <c r="D19" s="59">
        <v>0</v>
      </c>
      <c r="E19" s="65">
        <v>0</v>
      </c>
      <c r="F19" s="97"/>
    </row>
    <row r="20" spans="1:6" ht="15" customHeight="1">
      <c r="A20" s="100" t="s">
        <v>107</v>
      </c>
      <c r="B20" s="59">
        <v>0</v>
      </c>
      <c r="C20" s="59">
        <v>0</v>
      </c>
      <c r="D20" s="59">
        <v>0</v>
      </c>
      <c r="E20" s="65">
        <v>0</v>
      </c>
      <c r="F20" s="97"/>
    </row>
    <row r="21" spans="1:6" ht="15" customHeight="1">
      <c r="A21" s="100" t="s">
        <v>108</v>
      </c>
      <c r="B21" s="59">
        <v>0</v>
      </c>
      <c r="C21" s="59">
        <v>0</v>
      </c>
      <c r="D21" s="59">
        <v>0</v>
      </c>
      <c r="E21" s="65">
        <v>0</v>
      </c>
      <c r="F21" s="97"/>
    </row>
    <row r="22" spans="1:6" ht="15" customHeight="1" thickBot="1">
      <c r="A22" s="92" t="s">
        <v>113</v>
      </c>
      <c r="B22" s="71">
        <f>SUM(B18:B21)</f>
        <v>0</v>
      </c>
      <c r="C22" s="71">
        <f>SUM(C18:C21)</f>
        <v>0</v>
      </c>
      <c r="D22" s="71">
        <f>SUM(D18:D21)</f>
        <v>0</v>
      </c>
      <c r="E22" s="72">
        <f>SUM(E18:E21)</f>
        <v>0</v>
      </c>
      <c r="F22" s="97"/>
    </row>
    <row r="23" spans="1:6" ht="15" customHeight="1">
      <c r="A23" s="141" t="s">
        <v>114</v>
      </c>
      <c r="B23" s="130"/>
      <c r="C23" s="130"/>
      <c r="D23" s="130"/>
      <c r="E23" s="131"/>
      <c r="F23" s="97"/>
    </row>
    <row r="24" spans="1:6" ht="15" customHeight="1">
      <c r="A24" s="100" t="s">
        <v>105</v>
      </c>
      <c r="B24" s="60">
        <v>0</v>
      </c>
      <c r="C24" s="60">
        <v>0</v>
      </c>
      <c r="D24" s="60">
        <v>0</v>
      </c>
      <c r="E24" s="66">
        <v>0</v>
      </c>
      <c r="F24" s="97"/>
    </row>
    <row r="25" spans="1:6" ht="15" customHeight="1">
      <c r="A25" s="100" t="s">
        <v>106</v>
      </c>
      <c r="B25" s="59">
        <v>0</v>
      </c>
      <c r="C25" s="59">
        <v>0</v>
      </c>
      <c r="D25" s="59">
        <v>0</v>
      </c>
      <c r="E25" s="65">
        <v>0</v>
      </c>
      <c r="F25" s="97"/>
    </row>
    <row r="26" spans="1:6" ht="15" customHeight="1">
      <c r="A26" s="100" t="s">
        <v>107</v>
      </c>
      <c r="B26" s="59">
        <v>0</v>
      </c>
      <c r="C26" s="59">
        <v>0</v>
      </c>
      <c r="D26" s="59">
        <v>0</v>
      </c>
      <c r="E26" s="65">
        <v>0</v>
      </c>
      <c r="F26" s="97"/>
    </row>
    <row r="27" spans="1:6" ht="15" customHeight="1">
      <c r="A27" s="100" t="s">
        <v>108</v>
      </c>
      <c r="B27" s="59">
        <v>0</v>
      </c>
      <c r="C27" s="59">
        <v>0</v>
      </c>
      <c r="D27" s="59">
        <v>0</v>
      </c>
      <c r="E27" s="65">
        <v>0</v>
      </c>
      <c r="F27" s="97"/>
    </row>
    <row r="28" spans="1:6" ht="15" customHeight="1" thickBot="1">
      <c r="A28" s="92" t="s">
        <v>115</v>
      </c>
      <c r="B28" s="71">
        <f>SUM(B24:B27)</f>
        <v>0</v>
      </c>
      <c r="C28" s="71">
        <f>SUM(C24:C27)</f>
        <v>0</v>
      </c>
      <c r="D28" s="71">
        <f>SUM(D24:D27)</f>
        <v>0</v>
      </c>
      <c r="E28" s="72">
        <f>SUM(E24:E27)</f>
        <v>0</v>
      </c>
      <c r="F28" s="97"/>
    </row>
    <row r="29" spans="1:6" ht="15" customHeight="1">
      <c r="A29" s="141" t="s">
        <v>116</v>
      </c>
      <c r="B29" s="130"/>
      <c r="C29" s="130"/>
      <c r="D29" s="130"/>
      <c r="E29" s="131"/>
      <c r="F29" s="97"/>
    </row>
    <row r="30" spans="1:6" ht="15" customHeight="1">
      <c r="A30" s="100" t="s">
        <v>105</v>
      </c>
      <c r="B30" s="60">
        <v>0</v>
      </c>
      <c r="C30" s="60">
        <v>0</v>
      </c>
      <c r="D30" s="60">
        <v>0</v>
      </c>
      <c r="E30" s="66">
        <v>0</v>
      </c>
      <c r="F30" s="97"/>
    </row>
    <row r="31" spans="1:6" ht="15" customHeight="1">
      <c r="A31" s="100" t="s">
        <v>106</v>
      </c>
      <c r="B31" s="59">
        <v>0</v>
      </c>
      <c r="C31" s="59">
        <v>0</v>
      </c>
      <c r="D31" s="59">
        <v>0</v>
      </c>
      <c r="E31" s="65">
        <v>0</v>
      </c>
      <c r="F31" s="97"/>
    </row>
    <row r="32" spans="1:6" ht="15" customHeight="1">
      <c r="A32" s="100" t="s">
        <v>107</v>
      </c>
      <c r="B32" s="59">
        <v>0</v>
      </c>
      <c r="C32" s="59">
        <v>0</v>
      </c>
      <c r="D32" s="59">
        <v>0</v>
      </c>
      <c r="E32" s="65">
        <v>0</v>
      </c>
      <c r="F32" s="97"/>
    </row>
    <row r="33" spans="1:6" ht="15" customHeight="1">
      <c r="A33" s="100" t="s">
        <v>108</v>
      </c>
      <c r="B33" s="59">
        <v>0</v>
      </c>
      <c r="C33" s="59">
        <v>0</v>
      </c>
      <c r="D33" s="59">
        <v>0</v>
      </c>
      <c r="E33" s="65">
        <v>0</v>
      </c>
      <c r="F33" s="97"/>
    </row>
    <row r="34" spans="1:6" ht="15" customHeight="1" thickBot="1">
      <c r="A34" s="92" t="s">
        <v>117</v>
      </c>
      <c r="B34" s="71">
        <f>SUM(B30:B33)</f>
        <v>0</v>
      </c>
      <c r="C34" s="71">
        <f>SUM(C30:C33)</f>
        <v>0</v>
      </c>
      <c r="D34" s="71">
        <f>SUM(D30:D33)</f>
        <v>0</v>
      </c>
      <c r="E34" s="72">
        <f>SUM(E30:E33)</f>
        <v>0</v>
      </c>
      <c r="F34" s="97"/>
    </row>
    <row r="35" spans="1:6" ht="15" customHeight="1" thickBot="1">
      <c r="A35" s="128"/>
      <c r="B35" s="24"/>
      <c r="C35" s="24"/>
      <c r="D35" s="24"/>
      <c r="E35" s="24"/>
      <c r="F35" s="97"/>
    </row>
    <row r="36" spans="1:6" s="144" customFormat="1" ht="16.5" thickBot="1">
      <c r="A36" s="142" t="s">
        <v>118</v>
      </c>
      <c r="B36" s="26">
        <f t="shared" ref="B36:D36" si="0">B10+B16+B22+B28+B34</f>
        <v>0</v>
      </c>
      <c r="C36" s="26">
        <f t="shared" si="0"/>
        <v>0</v>
      </c>
      <c r="D36" s="26">
        <f t="shared" si="0"/>
        <v>0</v>
      </c>
      <c r="E36" s="143">
        <f>E10+E16+E22+E28+E34</f>
        <v>0</v>
      </c>
    </row>
    <row r="46" spans="1:6" ht="15">
      <c r="A46" s="108"/>
    </row>
    <row r="69" spans="1:1">
      <c r="A69" s="109"/>
    </row>
    <row r="70" spans="1:1">
      <c r="A70" s="109"/>
    </row>
    <row r="71" spans="1:1">
      <c r="A71" s="109"/>
    </row>
    <row r="72" spans="1:1">
      <c r="A72" s="109"/>
    </row>
    <row r="73" spans="1:1">
      <c r="A73" s="109"/>
    </row>
    <row r="74" spans="1:1">
      <c r="A74" s="109"/>
    </row>
    <row r="75" spans="1:1">
      <c r="A75" s="109"/>
    </row>
    <row r="76" spans="1:1">
      <c r="A76" s="109"/>
    </row>
    <row r="77" spans="1:1">
      <c r="A77" s="109"/>
    </row>
    <row r="78" spans="1:1">
      <c r="A78" s="109"/>
    </row>
    <row r="79" spans="1:1">
      <c r="A79" s="109"/>
    </row>
    <row r="80" spans="1:1" ht="15">
      <c r="A80" s="110"/>
    </row>
    <row r="81" spans="1:1">
      <c r="A81" s="111"/>
    </row>
    <row r="82" spans="1:1">
      <c r="A82" s="112"/>
    </row>
    <row r="83" spans="1:1">
      <c r="A83" s="112"/>
    </row>
    <row r="84" spans="1:1">
      <c r="A84" s="112"/>
    </row>
    <row r="85" spans="1:1">
      <c r="A85" s="112"/>
    </row>
    <row r="86" spans="1:1">
      <c r="A86" s="112"/>
    </row>
    <row r="87" spans="1:1">
      <c r="A87" s="112"/>
    </row>
    <row r="88" spans="1:1">
      <c r="A88" s="112"/>
    </row>
    <row r="89" spans="1:1">
      <c r="A89" s="112"/>
    </row>
    <row r="90" spans="1:1">
      <c r="A90" s="112"/>
    </row>
    <row r="91" spans="1:1">
      <c r="A91" s="112"/>
    </row>
  </sheetData>
  <sheetProtection password="8A9C" sheet="1" objects="1" scenarios="1" formatColumns="0" formatRows="0"/>
  <mergeCells count="1">
    <mergeCell ref="A1:E1"/>
  </mergeCells>
  <phoneticPr fontId="0" type="noConversion"/>
  <conditionalFormatting sqref="A2">
    <cfRule type="containsText" dxfId="2" priority="1" operator="containsText" text="Enter Team Name Here">
      <formula>NOT(ISERROR(SEARCH("Enter Team Name Here",A2)))</formula>
    </cfRule>
  </conditionalFormatting>
  <printOptions horizontalCentered="1" verticalCentered="1" gridLines="1"/>
  <pageMargins left="0.25" right="0.25" top="0.75" bottom="0.75" header="0.3" footer="0.3"/>
  <pageSetup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88"/>
  <sheetViews>
    <sheetView workbookViewId="0" xr3:uid="{F9CF3CF3-643B-5BE6-8B46-32C596A47465}">
      <selection activeCell="A39" sqref="A39:B45"/>
    </sheetView>
  </sheetViews>
  <sheetFormatPr defaultColWidth="8.85546875" defaultRowHeight="14.25" customHeight="1"/>
  <cols>
    <col min="1" max="1" width="71.85546875" style="36" customWidth="1"/>
    <col min="2" max="5" width="15.28515625" style="36" customWidth="1"/>
    <col min="6" max="6" width="54.42578125" style="36" customWidth="1"/>
    <col min="7" max="7" width="17.28515625" style="36" customWidth="1"/>
    <col min="8" max="16384" width="8.85546875" style="36"/>
  </cols>
  <sheetData>
    <row r="1" spans="1:5" s="31" customFormat="1" ht="14.25" customHeight="1">
      <c r="A1" s="216" t="str">
        <f>'Team Directory'!D1</f>
        <v>Enter Team Name Here</v>
      </c>
      <c r="B1" s="217"/>
      <c r="C1" s="217"/>
      <c r="D1" s="217"/>
      <c r="E1" s="218"/>
    </row>
    <row r="2" spans="1:5" s="31" customFormat="1" ht="14.25" customHeight="1">
      <c r="A2" s="219"/>
      <c r="B2" s="220"/>
      <c r="C2" s="220"/>
      <c r="D2" s="220"/>
      <c r="E2" s="221"/>
    </row>
    <row r="3" spans="1:5" s="31" customFormat="1" ht="14.25" customHeight="1" thickBot="1">
      <c r="A3" s="219"/>
      <c r="B3" s="220"/>
      <c r="C3" s="220"/>
      <c r="D3" s="220"/>
      <c r="E3" s="221"/>
    </row>
    <row r="4" spans="1:5" s="32" customFormat="1" ht="29.25" customHeight="1">
      <c r="A4" s="114" t="s">
        <v>119</v>
      </c>
      <c r="B4" s="122" t="s">
        <v>42</v>
      </c>
      <c r="C4" s="122" t="s">
        <v>43</v>
      </c>
      <c r="D4" s="122" t="s">
        <v>44</v>
      </c>
      <c r="E4" s="123" t="s">
        <v>45</v>
      </c>
    </row>
    <row r="5" spans="1:5" s="33" customFormat="1" ht="14.25" customHeight="1">
      <c r="A5" s="29"/>
      <c r="B5" s="30"/>
      <c r="C5" s="113"/>
      <c r="D5" s="201"/>
      <c r="E5" s="202"/>
    </row>
    <row r="6" spans="1:5" s="33" customFormat="1" ht="14.25" customHeight="1">
      <c r="A6" s="29"/>
      <c r="B6" s="30"/>
      <c r="C6" s="113"/>
      <c r="D6" s="201"/>
      <c r="E6" s="202"/>
    </row>
    <row r="7" spans="1:5" s="33" customFormat="1" ht="14.25" customHeight="1">
      <c r="A7" s="29"/>
      <c r="B7" s="30"/>
      <c r="C7" s="113"/>
      <c r="D7" s="201"/>
      <c r="E7" s="202"/>
    </row>
    <row r="8" spans="1:5" s="33" customFormat="1" ht="14.25" customHeight="1">
      <c r="A8" s="29"/>
      <c r="B8" s="30"/>
      <c r="C8" s="113"/>
      <c r="D8" s="201"/>
      <c r="E8" s="202"/>
    </row>
    <row r="9" spans="1:5" s="33" customFormat="1" ht="14.25" customHeight="1">
      <c r="A9" s="29"/>
      <c r="B9" s="30"/>
      <c r="C9" s="113"/>
      <c r="D9" s="201"/>
      <c r="E9" s="202"/>
    </row>
    <row r="10" spans="1:5" s="33" customFormat="1" ht="14.25" customHeight="1">
      <c r="A10" s="29"/>
      <c r="B10" s="30"/>
      <c r="C10" s="113"/>
      <c r="D10" s="201"/>
      <c r="E10" s="202"/>
    </row>
    <row r="11" spans="1:5" s="33" customFormat="1" ht="14.25" customHeight="1">
      <c r="A11" s="29"/>
      <c r="B11" s="30"/>
      <c r="C11" s="113"/>
      <c r="D11" s="201"/>
      <c r="E11" s="202"/>
    </row>
    <row r="12" spans="1:5" s="33" customFormat="1" ht="14.25" customHeight="1">
      <c r="A12" s="29"/>
      <c r="B12" s="30"/>
      <c r="C12" s="113"/>
      <c r="D12" s="201"/>
      <c r="E12" s="202"/>
    </row>
    <row r="13" spans="1:5" s="33" customFormat="1" ht="14.25" customHeight="1">
      <c r="A13" s="29"/>
      <c r="B13" s="30"/>
      <c r="C13" s="113"/>
      <c r="D13" s="201"/>
      <c r="E13" s="202"/>
    </row>
    <row r="14" spans="1:5" s="33" customFormat="1" ht="14.25" customHeight="1">
      <c r="A14" s="29"/>
      <c r="B14" s="30"/>
      <c r="C14" s="113"/>
      <c r="D14" s="201"/>
      <c r="E14" s="202"/>
    </row>
    <row r="15" spans="1:5" s="33" customFormat="1" ht="14.25" customHeight="1">
      <c r="A15" s="29"/>
      <c r="B15" s="30"/>
      <c r="C15" s="113"/>
      <c r="D15" s="201"/>
      <c r="E15" s="202"/>
    </row>
    <row r="16" spans="1:5" s="33" customFormat="1" ht="14.25" customHeight="1">
      <c r="A16" s="29"/>
      <c r="B16" s="30"/>
      <c r="C16" s="113"/>
      <c r="D16" s="201"/>
      <c r="E16" s="202"/>
    </row>
    <row r="17" spans="1:5" s="33" customFormat="1" ht="14.25" customHeight="1">
      <c r="A17" s="29"/>
      <c r="B17" s="30"/>
      <c r="C17" s="113"/>
      <c r="D17" s="201"/>
      <c r="E17" s="202"/>
    </row>
    <row r="18" spans="1:5" s="33" customFormat="1" ht="14.25" customHeight="1">
      <c r="A18" s="29"/>
      <c r="B18" s="30"/>
      <c r="C18" s="113"/>
      <c r="D18" s="201"/>
      <c r="E18" s="202"/>
    </row>
    <row r="19" spans="1:5" s="33" customFormat="1" ht="14.25" customHeight="1">
      <c r="A19" s="29"/>
      <c r="B19" s="30"/>
      <c r="C19" s="113"/>
      <c r="D19" s="201"/>
      <c r="E19" s="202"/>
    </row>
    <row r="20" spans="1:5" s="34" customFormat="1" ht="14.25" customHeight="1" thickBot="1">
      <c r="A20" s="115" t="s">
        <v>120</v>
      </c>
      <c r="B20" s="116">
        <f>SUM(B5:B19)</f>
        <v>0</v>
      </c>
      <c r="C20" s="116">
        <f t="shared" ref="C20:E20" si="0">SUM(C5:C19)</f>
        <v>0</v>
      </c>
      <c r="D20" s="116">
        <f t="shared" si="0"/>
        <v>0</v>
      </c>
      <c r="E20" s="124">
        <f t="shared" si="0"/>
        <v>0</v>
      </c>
    </row>
    <row r="21" spans="1:5" s="34" customFormat="1" ht="14.25" customHeight="1">
      <c r="A21" s="125" t="s">
        <v>121</v>
      </c>
      <c r="B21" s="126" t="s">
        <v>42</v>
      </c>
      <c r="C21" s="126" t="s">
        <v>43</v>
      </c>
      <c r="D21" s="126" t="s">
        <v>44</v>
      </c>
      <c r="E21" s="127" t="s">
        <v>45</v>
      </c>
    </row>
    <row r="22" spans="1:5" s="34" customFormat="1" ht="14.25" customHeight="1">
      <c r="A22" s="29"/>
      <c r="B22" s="30"/>
      <c r="C22" s="113"/>
      <c r="D22" s="201"/>
      <c r="E22" s="202"/>
    </row>
    <row r="23" spans="1:5" s="34" customFormat="1" ht="14.25" customHeight="1">
      <c r="A23" s="29"/>
      <c r="B23" s="30"/>
      <c r="C23" s="113"/>
      <c r="D23" s="201"/>
      <c r="E23" s="202"/>
    </row>
    <row r="24" spans="1:5" s="34" customFormat="1" ht="14.25" customHeight="1">
      <c r="A24" s="29"/>
      <c r="B24" s="30"/>
      <c r="C24" s="113"/>
      <c r="D24" s="201"/>
      <c r="E24" s="202"/>
    </row>
    <row r="25" spans="1:5" s="34" customFormat="1" ht="14.25" customHeight="1">
      <c r="A25" s="29"/>
      <c r="B25" s="30"/>
      <c r="C25" s="113"/>
      <c r="D25" s="201"/>
      <c r="E25" s="202"/>
    </row>
    <row r="26" spans="1:5" s="34" customFormat="1" ht="14.25" customHeight="1">
      <c r="A26" s="29"/>
      <c r="B26" s="30"/>
      <c r="C26" s="113"/>
      <c r="D26" s="201"/>
      <c r="E26" s="202"/>
    </row>
    <row r="27" spans="1:5" s="34" customFormat="1" ht="14.25" customHeight="1">
      <c r="A27" s="29"/>
      <c r="B27" s="30"/>
      <c r="C27" s="113"/>
      <c r="D27" s="201"/>
      <c r="E27" s="202"/>
    </row>
    <row r="28" spans="1:5" s="34" customFormat="1" ht="14.25" customHeight="1">
      <c r="A28" s="29"/>
      <c r="B28" s="30"/>
      <c r="C28" s="113"/>
      <c r="D28" s="201"/>
      <c r="E28" s="202"/>
    </row>
    <row r="29" spans="1:5" s="34" customFormat="1" ht="14.25" customHeight="1">
      <c r="A29" s="29"/>
      <c r="B29" s="30"/>
      <c r="C29" s="113"/>
      <c r="D29" s="201"/>
      <c r="E29" s="202"/>
    </row>
    <row r="30" spans="1:5" s="34" customFormat="1" ht="14.25" customHeight="1">
      <c r="A30" s="29"/>
      <c r="B30" s="30"/>
      <c r="C30" s="113"/>
      <c r="D30" s="201"/>
      <c r="E30" s="202"/>
    </row>
    <row r="31" spans="1:5" s="34" customFormat="1" ht="14.25" customHeight="1">
      <c r="A31" s="29"/>
      <c r="B31" s="30"/>
      <c r="C31" s="113"/>
      <c r="D31" s="201"/>
      <c r="E31" s="202"/>
    </row>
    <row r="32" spans="1:5" s="34" customFormat="1" ht="14.25" customHeight="1">
      <c r="A32" s="29"/>
      <c r="B32" s="30"/>
      <c r="C32" s="113"/>
      <c r="D32" s="201"/>
      <c r="E32" s="202"/>
    </row>
    <row r="33" spans="1:5" s="34" customFormat="1" ht="14.25" customHeight="1">
      <c r="A33" s="29"/>
      <c r="B33" s="30"/>
      <c r="C33" s="113"/>
      <c r="D33" s="201"/>
      <c r="E33" s="202"/>
    </row>
    <row r="34" spans="1:5" s="34" customFormat="1" ht="14.25" customHeight="1">
      <c r="A34" s="29"/>
      <c r="B34" s="30"/>
      <c r="C34" s="113"/>
      <c r="D34" s="201"/>
      <c r="E34" s="202"/>
    </row>
    <row r="35" spans="1:5" s="34" customFormat="1" ht="14.25" customHeight="1">
      <c r="A35" s="29"/>
      <c r="B35" s="30"/>
      <c r="C35" s="113"/>
      <c r="D35" s="201"/>
      <c r="E35" s="202"/>
    </row>
    <row r="36" spans="1:5" s="34" customFormat="1" ht="14.25" customHeight="1">
      <c r="A36" s="29"/>
      <c r="B36" s="30"/>
      <c r="C36" s="113"/>
      <c r="D36" s="201"/>
      <c r="E36" s="202"/>
    </row>
    <row r="37" spans="1:5" s="34" customFormat="1" ht="14.25" customHeight="1" thickBot="1">
      <c r="A37" s="115" t="s">
        <v>122</v>
      </c>
      <c r="B37" s="116">
        <f>SUM(B22:B36)</f>
        <v>0</v>
      </c>
      <c r="C37" s="116">
        <f t="shared" ref="C37" si="1">SUM(C22:C36)</f>
        <v>0</v>
      </c>
      <c r="D37" s="116">
        <f t="shared" ref="D37" si="2">SUM(D22:D36)</f>
        <v>0</v>
      </c>
      <c r="E37" s="124">
        <f t="shared" ref="E37" si="3">SUM(E22:E36)</f>
        <v>0</v>
      </c>
    </row>
    <row r="38" spans="1:5" s="35" customFormat="1" ht="14.25" customHeight="1">
      <c r="A38" s="125" t="s">
        <v>123</v>
      </c>
      <c r="B38" s="126" t="s">
        <v>42</v>
      </c>
      <c r="C38" s="126" t="s">
        <v>43</v>
      </c>
      <c r="D38" s="126" t="s">
        <v>44</v>
      </c>
      <c r="E38" s="127" t="s">
        <v>45</v>
      </c>
    </row>
    <row r="39" spans="1:5" s="33" customFormat="1" ht="14.25" customHeight="1">
      <c r="A39" s="29"/>
      <c r="B39" s="30"/>
      <c r="C39" s="113"/>
      <c r="D39" s="201"/>
      <c r="E39" s="202"/>
    </row>
    <row r="40" spans="1:5" s="33" customFormat="1" ht="14.25" customHeight="1">
      <c r="A40" s="29"/>
      <c r="B40" s="30"/>
      <c r="C40" s="113"/>
      <c r="D40" s="201"/>
      <c r="E40" s="202"/>
    </row>
    <row r="41" spans="1:5" s="33" customFormat="1" ht="14.25" customHeight="1">
      <c r="A41" s="29"/>
      <c r="B41" s="30"/>
      <c r="C41" s="113"/>
      <c r="D41" s="201"/>
      <c r="E41" s="202"/>
    </row>
    <row r="42" spans="1:5" s="33" customFormat="1" ht="14.25" customHeight="1">
      <c r="A42" s="29"/>
      <c r="B42" s="30"/>
      <c r="C42" s="113"/>
      <c r="D42" s="201"/>
      <c r="E42" s="202"/>
    </row>
    <row r="43" spans="1:5" s="33" customFormat="1" ht="14.25" customHeight="1">
      <c r="A43" s="29"/>
      <c r="B43" s="30"/>
      <c r="C43" s="113"/>
      <c r="D43" s="201"/>
      <c r="E43" s="202"/>
    </row>
    <row r="44" spans="1:5" s="33" customFormat="1" ht="14.25" customHeight="1">
      <c r="A44" s="29"/>
      <c r="B44" s="30"/>
      <c r="C44" s="113"/>
      <c r="D44" s="201"/>
      <c r="E44" s="202"/>
    </row>
    <row r="45" spans="1:5" s="33" customFormat="1" ht="14.25" customHeight="1">
      <c r="A45" s="29"/>
      <c r="B45" s="30"/>
      <c r="C45" s="113"/>
      <c r="D45" s="201"/>
      <c r="E45" s="202"/>
    </row>
    <row r="46" spans="1:5" s="33" customFormat="1" ht="14.25" customHeight="1">
      <c r="A46" s="29"/>
      <c r="B46" s="30"/>
      <c r="C46" s="113"/>
      <c r="D46" s="201"/>
      <c r="E46" s="202"/>
    </row>
    <row r="47" spans="1:5" s="33" customFormat="1" ht="14.25" customHeight="1">
      <c r="A47" s="29"/>
      <c r="B47" s="30"/>
      <c r="C47" s="113"/>
      <c r="D47" s="201"/>
      <c r="E47" s="202"/>
    </row>
    <row r="48" spans="1:5" s="33" customFormat="1" ht="14.25" customHeight="1">
      <c r="A48" s="29"/>
      <c r="B48" s="30"/>
      <c r="C48" s="113"/>
      <c r="D48" s="201"/>
      <c r="E48" s="202"/>
    </row>
    <row r="49" spans="1:5" s="33" customFormat="1" ht="14.25" customHeight="1">
      <c r="A49" s="29"/>
      <c r="B49" s="30"/>
      <c r="C49" s="113"/>
      <c r="D49" s="201"/>
      <c r="E49" s="202"/>
    </row>
    <row r="50" spans="1:5" s="33" customFormat="1" ht="14.25" customHeight="1">
      <c r="A50" s="29"/>
      <c r="B50" s="30"/>
      <c r="C50" s="113"/>
      <c r="D50" s="201"/>
      <c r="E50" s="202"/>
    </row>
    <row r="51" spans="1:5" s="33" customFormat="1" ht="14.25" customHeight="1">
      <c r="A51" s="29"/>
      <c r="B51" s="30"/>
      <c r="C51" s="113"/>
      <c r="D51" s="201"/>
      <c r="E51" s="202"/>
    </row>
    <row r="52" spans="1:5" s="33" customFormat="1" ht="14.25" customHeight="1">
      <c r="A52" s="29"/>
      <c r="B52" s="30"/>
      <c r="C52" s="113"/>
      <c r="D52" s="201"/>
      <c r="E52" s="202"/>
    </row>
    <row r="53" spans="1:5" s="33" customFormat="1" ht="14.25" customHeight="1">
      <c r="A53" s="29"/>
      <c r="B53" s="30"/>
      <c r="C53" s="113"/>
      <c r="D53" s="201"/>
      <c r="E53" s="202"/>
    </row>
    <row r="54" spans="1:5" s="34" customFormat="1" ht="14.25" customHeight="1" thickBot="1">
      <c r="A54" s="115" t="s">
        <v>124</v>
      </c>
      <c r="B54" s="116">
        <f>SUM(B39:B53)</f>
        <v>0</v>
      </c>
      <c r="C54" s="116">
        <f t="shared" ref="C54" si="4">SUM(C39:C53)</f>
        <v>0</v>
      </c>
      <c r="D54" s="116">
        <f t="shared" ref="D54" si="5">SUM(D39:D53)</f>
        <v>0</v>
      </c>
      <c r="E54" s="124">
        <f t="shared" ref="E54" si="6">SUM(E39:E53)</f>
        <v>0</v>
      </c>
    </row>
    <row r="55" spans="1:5" ht="14.25" customHeight="1">
      <c r="A55" s="125" t="s">
        <v>125</v>
      </c>
      <c r="B55" s="126" t="s">
        <v>42</v>
      </c>
      <c r="C55" s="126" t="s">
        <v>43</v>
      </c>
      <c r="D55" s="126" t="s">
        <v>44</v>
      </c>
      <c r="E55" s="127" t="s">
        <v>45</v>
      </c>
    </row>
    <row r="56" spans="1:5" ht="14.25" customHeight="1">
      <c r="A56" s="29"/>
      <c r="B56" s="30"/>
      <c r="C56" s="113"/>
      <c r="D56" s="201"/>
      <c r="E56" s="202"/>
    </row>
    <row r="57" spans="1:5" ht="14.25" customHeight="1">
      <c r="A57" s="29"/>
      <c r="B57" s="30"/>
      <c r="C57" s="113"/>
      <c r="D57" s="201"/>
      <c r="E57" s="202"/>
    </row>
    <row r="58" spans="1:5" ht="14.25" customHeight="1">
      <c r="A58" s="29"/>
      <c r="B58" s="30"/>
      <c r="C58" s="113"/>
      <c r="D58" s="201"/>
      <c r="E58" s="202"/>
    </row>
    <row r="59" spans="1:5" ht="14.25" customHeight="1">
      <c r="A59" s="29"/>
      <c r="B59" s="30"/>
      <c r="C59" s="113"/>
      <c r="D59" s="201"/>
      <c r="E59" s="202"/>
    </row>
    <row r="60" spans="1:5" ht="14.25" customHeight="1">
      <c r="A60" s="29"/>
      <c r="B60" s="30"/>
      <c r="C60" s="113"/>
      <c r="D60" s="201"/>
      <c r="E60" s="202"/>
    </row>
    <row r="61" spans="1:5" ht="14.25" customHeight="1">
      <c r="A61" s="29"/>
      <c r="B61" s="30"/>
      <c r="C61" s="113"/>
      <c r="D61" s="201"/>
      <c r="E61" s="202"/>
    </row>
    <row r="62" spans="1:5" ht="14.25" customHeight="1">
      <c r="A62" s="29"/>
      <c r="B62" s="30"/>
      <c r="C62" s="113"/>
      <c r="D62" s="201"/>
      <c r="E62" s="202"/>
    </row>
    <row r="63" spans="1:5" ht="14.25" customHeight="1">
      <c r="A63" s="29"/>
      <c r="B63" s="30"/>
      <c r="C63" s="113"/>
      <c r="D63" s="201"/>
      <c r="E63" s="202"/>
    </row>
    <row r="64" spans="1:5" ht="14.25" customHeight="1">
      <c r="A64" s="29"/>
      <c r="B64" s="30"/>
      <c r="C64" s="113"/>
      <c r="D64" s="201"/>
      <c r="E64" s="202"/>
    </row>
    <row r="65" spans="1:5" ht="14.25" customHeight="1">
      <c r="A65" s="29"/>
      <c r="B65" s="30"/>
      <c r="C65" s="113"/>
      <c r="D65" s="201"/>
      <c r="E65" s="202"/>
    </row>
    <row r="66" spans="1:5" ht="14.25" customHeight="1">
      <c r="A66" s="29"/>
      <c r="B66" s="30"/>
      <c r="C66" s="113"/>
      <c r="D66" s="201"/>
      <c r="E66" s="202"/>
    </row>
    <row r="67" spans="1:5" ht="14.25" customHeight="1">
      <c r="A67" s="29"/>
      <c r="B67" s="30"/>
      <c r="C67" s="113"/>
      <c r="D67" s="201"/>
      <c r="E67" s="202"/>
    </row>
    <row r="68" spans="1:5" ht="14.25" customHeight="1">
      <c r="A68" s="29"/>
      <c r="B68" s="30"/>
      <c r="C68" s="113"/>
      <c r="D68" s="201"/>
      <c r="E68" s="202"/>
    </row>
    <row r="69" spans="1:5" ht="14.25" customHeight="1">
      <c r="A69" s="29"/>
      <c r="B69" s="30"/>
      <c r="C69" s="113"/>
      <c r="D69" s="201"/>
      <c r="E69" s="202"/>
    </row>
    <row r="70" spans="1:5" ht="14.25" customHeight="1">
      <c r="A70" s="29"/>
      <c r="B70" s="30"/>
      <c r="C70" s="113"/>
      <c r="D70" s="201"/>
      <c r="E70" s="202"/>
    </row>
    <row r="71" spans="1:5" ht="14.25" customHeight="1" thickBot="1">
      <c r="A71" s="115" t="s">
        <v>126</v>
      </c>
      <c r="B71" s="116">
        <f>SUM(B56:B70)</f>
        <v>0</v>
      </c>
      <c r="C71" s="116">
        <f t="shared" ref="C71" si="7">SUM(C56:C70)</f>
        <v>0</v>
      </c>
      <c r="D71" s="116">
        <f t="shared" ref="D71" si="8">SUM(D56:D70)</f>
        <v>0</v>
      </c>
      <c r="E71" s="124">
        <f t="shared" ref="E71" si="9">SUM(E56:E70)</f>
        <v>0</v>
      </c>
    </row>
    <row r="72" spans="1:5" ht="14.25" customHeight="1">
      <c r="A72" s="125" t="s">
        <v>127</v>
      </c>
      <c r="B72" s="126" t="s">
        <v>42</v>
      </c>
      <c r="C72" s="126" t="s">
        <v>43</v>
      </c>
      <c r="D72" s="126" t="s">
        <v>44</v>
      </c>
      <c r="E72" s="127" t="s">
        <v>45</v>
      </c>
    </row>
    <row r="73" spans="1:5" ht="14.25" customHeight="1">
      <c r="A73" s="29"/>
      <c r="B73" s="30"/>
      <c r="C73" s="113"/>
      <c r="D73" s="201"/>
      <c r="E73" s="202"/>
    </row>
    <row r="74" spans="1:5" ht="14.25" customHeight="1">
      <c r="A74" s="29"/>
      <c r="B74" s="30"/>
      <c r="C74" s="113"/>
      <c r="D74" s="201"/>
      <c r="E74" s="202"/>
    </row>
    <row r="75" spans="1:5" ht="14.25" customHeight="1">
      <c r="A75" s="29"/>
      <c r="B75" s="30"/>
      <c r="C75" s="113"/>
      <c r="D75" s="201"/>
      <c r="E75" s="202"/>
    </row>
    <row r="76" spans="1:5" ht="14.25" customHeight="1">
      <c r="A76" s="29"/>
      <c r="B76" s="30"/>
      <c r="C76" s="113"/>
      <c r="D76" s="201"/>
      <c r="E76" s="202"/>
    </row>
    <row r="77" spans="1:5" ht="14.25" customHeight="1">
      <c r="A77" s="29"/>
      <c r="B77" s="30"/>
      <c r="C77" s="113"/>
      <c r="D77" s="201"/>
      <c r="E77" s="202"/>
    </row>
    <row r="78" spans="1:5" ht="14.25" customHeight="1">
      <c r="A78" s="29"/>
      <c r="B78" s="30"/>
      <c r="C78" s="113"/>
      <c r="D78" s="201"/>
      <c r="E78" s="202"/>
    </row>
    <row r="79" spans="1:5" ht="14.25" customHeight="1">
      <c r="A79" s="29"/>
      <c r="B79" s="30"/>
      <c r="C79" s="113"/>
      <c r="D79" s="201"/>
      <c r="E79" s="202"/>
    </row>
    <row r="80" spans="1:5" ht="14.25" customHeight="1">
      <c r="A80" s="29"/>
      <c r="B80" s="30"/>
      <c r="C80" s="113"/>
      <c r="D80" s="201"/>
      <c r="E80" s="202"/>
    </row>
    <row r="81" spans="1:5" ht="14.25" customHeight="1">
      <c r="A81" s="29"/>
      <c r="B81" s="30"/>
      <c r="C81" s="113"/>
      <c r="D81" s="201"/>
      <c r="E81" s="202"/>
    </row>
    <row r="82" spans="1:5" ht="14.25" customHeight="1">
      <c r="A82" s="29"/>
      <c r="B82" s="30"/>
      <c r="C82" s="113"/>
      <c r="D82" s="201"/>
      <c r="E82" s="202"/>
    </row>
    <row r="83" spans="1:5" ht="14.25" customHeight="1">
      <c r="A83" s="29"/>
      <c r="B83" s="30"/>
      <c r="C83" s="113"/>
      <c r="D83" s="201"/>
      <c r="E83" s="202"/>
    </row>
    <row r="84" spans="1:5" ht="14.25" customHeight="1">
      <c r="A84" s="29"/>
      <c r="B84" s="30"/>
      <c r="C84" s="113"/>
      <c r="D84" s="201"/>
      <c r="E84" s="202"/>
    </row>
    <row r="85" spans="1:5" ht="14.25" customHeight="1">
      <c r="A85" s="29"/>
      <c r="B85" s="30"/>
      <c r="C85" s="113"/>
      <c r="D85" s="201"/>
      <c r="E85" s="202"/>
    </row>
    <row r="86" spans="1:5" ht="14.25" customHeight="1">
      <c r="A86" s="29"/>
      <c r="B86" s="30"/>
      <c r="C86" s="113"/>
      <c r="D86" s="201"/>
      <c r="E86" s="202"/>
    </row>
    <row r="87" spans="1:5" ht="14.25" customHeight="1">
      <c r="A87" s="29"/>
      <c r="B87" s="30"/>
      <c r="C87" s="113"/>
      <c r="D87" s="201"/>
      <c r="E87" s="202"/>
    </row>
    <row r="88" spans="1:5" ht="14.25" customHeight="1" thickBot="1">
      <c r="A88" s="115" t="s">
        <v>128</v>
      </c>
      <c r="B88" s="116">
        <f>SUM(B73:B87)</f>
        <v>0</v>
      </c>
      <c r="C88" s="116">
        <f t="shared" ref="C88" si="10">SUM(C73:C87)</f>
        <v>0</v>
      </c>
      <c r="D88" s="116">
        <f t="shared" ref="D88" si="11">SUM(D73:D87)</f>
        <v>0</v>
      </c>
      <c r="E88" s="124">
        <f t="shared" ref="E88" si="12">SUM(E73:E87)</f>
        <v>0</v>
      </c>
    </row>
  </sheetData>
  <sheetProtection password="8A9C" sheet="1" objects="1" scenarios="1" formatColumns="0" formatRows="0" insertRows="0"/>
  <mergeCells count="1">
    <mergeCell ref="A1:E3"/>
  </mergeCells>
  <phoneticPr fontId="0" type="noConversion"/>
  <conditionalFormatting sqref="A1:E3">
    <cfRule type="containsText" dxfId="1" priority="1" operator="containsText" text="Enter Team Name Here">
      <formula>NOT(ISERROR(SEARCH("Enter Team Name Here",A1)))</formula>
    </cfRule>
  </conditionalFormatting>
  <pageMargins left="0.7" right="0.7" top="0.75" bottom="0.75" header="0.3" footer="0.3"/>
  <pageSetup scale="9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28"/>
  <sheetViews>
    <sheetView workbookViewId="0" xr3:uid="{78B4E459-6924-5F8B-B7BA-2DD04133E49E}">
      <selection activeCell="H12" sqref="H12"/>
    </sheetView>
  </sheetViews>
  <sheetFormatPr defaultRowHeight="12.75"/>
  <cols>
    <col min="1" max="1" width="9.140625" style="152"/>
    <col min="2" max="2" width="14.42578125" style="152" customWidth="1"/>
    <col min="3" max="3" width="9.140625" style="152" customWidth="1"/>
    <col min="4" max="16384" width="9.140625" style="152"/>
  </cols>
  <sheetData>
    <row r="1" spans="1:14" ht="27.75" thickBot="1">
      <c r="A1" s="222" t="str">
        <f>'Team Directory'!D1</f>
        <v>Enter Team Name Here</v>
      </c>
      <c r="B1" s="222"/>
      <c r="C1" s="222"/>
      <c r="D1" s="222"/>
      <c r="E1" s="222"/>
      <c r="F1" s="222"/>
      <c r="G1" s="222"/>
      <c r="H1" s="222"/>
      <c r="I1" s="222"/>
      <c r="J1" s="222"/>
      <c r="K1" s="222"/>
      <c r="L1" s="222"/>
      <c r="M1" s="222"/>
      <c r="N1" s="223"/>
    </row>
    <row r="2" spans="1:14" ht="13.5" thickBot="1">
      <c r="A2" s="146" t="s">
        <v>129</v>
      </c>
      <c r="B2" s="147"/>
      <c r="C2" s="148" t="s">
        <v>130</v>
      </c>
      <c r="D2" s="148" t="s">
        <v>131</v>
      </c>
      <c r="E2" s="148" t="s">
        <v>132</v>
      </c>
      <c r="F2" s="148" t="s">
        <v>133</v>
      </c>
      <c r="G2" s="148" t="s">
        <v>134</v>
      </c>
      <c r="H2" s="148" t="s">
        <v>135</v>
      </c>
      <c r="I2" s="148" t="s">
        <v>136</v>
      </c>
      <c r="J2" s="148" t="s">
        <v>137</v>
      </c>
      <c r="K2" s="148" t="s">
        <v>138</v>
      </c>
      <c r="L2" s="148" t="s">
        <v>139</v>
      </c>
      <c r="M2" s="148" t="s">
        <v>140</v>
      </c>
      <c r="N2" s="149" t="s">
        <v>141</v>
      </c>
    </row>
    <row r="3" spans="1:14" ht="15" customHeight="1">
      <c r="A3" s="150" t="s">
        <v>142</v>
      </c>
      <c r="B3" s="151" t="str">
        <f>'Team Directory'!B2</f>
        <v>Last Name</v>
      </c>
      <c r="C3" s="145"/>
      <c r="D3" s="145"/>
      <c r="E3" s="145"/>
      <c r="F3" s="153"/>
      <c r="G3" s="153"/>
      <c r="H3" s="153"/>
      <c r="I3" s="153"/>
      <c r="J3" s="153"/>
      <c r="K3" s="153"/>
      <c r="L3" s="153"/>
      <c r="M3" s="153"/>
      <c r="N3" s="154"/>
    </row>
    <row r="4" spans="1:14" ht="15" customHeight="1">
      <c r="A4" s="173">
        <f>'[1]TEAM DIRECTORY'!A4</f>
        <v>1</v>
      </c>
      <c r="B4" s="165" t="str">
        <f>IF('Team Directory'!B3="","",VLOOKUP(A4,'Team Directory'!A:C,2,FALSE))</f>
        <v/>
      </c>
      <c r="C4" s="168">
        <f>IF(B4="",0,ROUND($C$26/COUNTA('Team Directory'!$B$3:$B$24),2))</f>
        <v>0</v>
      </c>
      <c r="D4" s="168">
        <f>SUM(F4:N4)</f>
        <v>0</v>
      </c>
      <c r="E4" s="168">
        <f>C4-D4</f>
        <v>0</v>
      </c>
      <c r="F4" s="169"/>
      <c r="G4" s="169"/>
      <c r="H4" s="169"/>
      <c r="I4" s="169"/>
      <c r="J4" s="169"/>
      <c r="K4" s="169"/>
      <c r="L4" s="169"/>
      <c r="M4" s="169"/>
      <c r="N4" s="170"/>
    </row>
    <row r="5" spans="1:14" ht="15" customHeight="1">
      <c r="A5" s="173">
        <f>'[1]TEAM DIRECTORY'!A5</f>
        <v>2</v>
      </c>
      <c r="B5" s="165" t="str">
        <f>IF('Team Directory'!B4="","",VLOOKUP(A5,'Team Directory'!A:C,2,FALSE))</f>
        <v/>
      </c>
      <c r="C5" s="168">
        <f>IF(B5="",0,ROUND($C$26/COUNTA('Team Directory'!$B$3:$B$24),2))</f>
        <v>0</v>
      </c>
      <c r="D5" s="168">
        <f t="shared" ref="D5:D25" si="0">SUM(F5:N5)</f>
        <v>0</v>
      </c>
      <c r="E5" s="168">
        <f t="shared" ref="E5:E25" si="1">C5-D5</f>
        <v>0</v>
      </c>
      <c r="F5" s="169"/>
      <c r="G5" s="169"/>
      <c r="H5" s="169"/>
      <c r="I5" s="169"/>
      <c r="J5" s="169"/>
      <c r="K5" s="169"/>
      <c r="L5" s="169"/>
      <c r="M5" s="169"/>
      <c r="N5" s="170"/>
    </row>
    <row r="6" spans="1:14" ht="15" customHeight="1">
      <c r="A6" s="173">
        <f>'[1]TEAM DIRECTORY'!A6</f>
        <v>3</v>
      </c>
      <c r="B6" s="165" t="str">
        <f>IF('Team Directory'!B5="","",VLOOKUP(A6,'Team Directory'!A:C,2,FALSE))</f>
        <v/>
      </c>
      <c r="C6" s="168">
        <f>IF(B6="",0,ROUND($C$26/COUNTA('Team Directory'!$B$3:$B$24),2))</f>
        <v>0</v>
      </c>
      <c r="D6" s="168">
        <f t="shared" si="0"/>
        <v>0</v>
      </c>
      <c r="E6" s="168">
        <f t="shared" si="1"/>
        <v>0</v>
      </c>
      <c r="F6" s="169"/>
      <c r="G6" s="169"/>
      <c r="H6" s="169"/>
      <c r="I6" s="169"/>
      <c r="J6" s="169"/>
      <c r="K6" s="169"/>
      <c r="L6" s="169"/>
      <c r="M6" s="169"/>
      <c r="N6" s="170"/>
    </row>
    <row r="7" spans="1:14" ht="15" customHeight="1">
      <c r="A7" s="173">
        <f>'[1]TEAM DIRECTORY'!A7</f>
        <v>4</v>
      </c>
      <c r="B7" s="165" t="str">
        <f>IF('Team Directory'!B6="","",VLOOKUP(A7,'Team Directory'!A:C,2,FALSE))</f>
        <v/>
      </c>
      <c r="C7" s="168">
        <f>IF(B7="",0,ROUND($C$26/COUNTA('Team Directory'!$B$3:$B$24),2))</f>
        <v>0</v>
      </c>
      <c r="D7" s="168">
        <f t="shared" si="0"/>
        <v>0</v>
      </c>
      <c r="E7" s="168">
        <f t="shared" si="1"/>
        <v>0</v>
      </c>
      <c r="F7" s="169"/>
      <c r="G7" s="169"/>
      <c r="H7" s="169"/>
      <c r="I7" s="169"/>
      <c r="J7" s="169"/>
      <c r="K7" s="169"/>
      <c r="L7" s="169"/>
      <c r="M7" s="169"/>
      <c r="N7" s="170"/>
    </row>
    <row r="8" spans="1:14" ht="15" customHeight="1">
      <c r="A8" s="173">
        <f>'[1]TEAM DIRECTORY'!A8</f>
        <v>5</v>
      </c>
      <c r="B8" s="165" t="str">
        <f>IF('Team Directory'!B7="","",VLOOKUP(A8,'Team Directory'!A:C,2,FALSE))</f>
        <v/>
      </c>
      <c r="C8" s="168">
        <f>IF(B8="",0,ROUND($C$26/COUNTA('Team Directory'!$B$3:$B$24),2))</f>
        <v>0</v>
      </c>
      <c r="D8" s="168">
        <f t="shared" si="0"/>
        <v>0</v>
      </c>
      <c r="E8" s="168">
        <f t="shared" si="1"/>
        <v>0</v>
      </c>
      <c r="F8" s="169"/>
      <c r="G8" s="169"/>
      <c r="H8" s="169"/>
      <c r="I8" s="169"/>
      <c r="J8" s="169"/>
      <c r="K8" s="169"/>
      <c r="L8" s="169"/>
      <c r="M8" s="169"/>
      <c r="N8" s="170"/>
    </row>
    <row r="9" spans="1:14" ht="15" customHeight="1">
      <c r="A9" s="173">
        <f>'[1]TEAM DIRECTORY'!A9</f>
        <v>6</v>
      </c>
      <c r="B9" s="165" t="str">
        <f>IF('Team Directory'!B8="","",VLOOKUP(A9,'Team Directory'!A:C,2,FALSE))</f>
        <v/>
      </c>
      <c r="C9" s="168">
        <f>IF(B9="",0,ROUND($C$26/COUNTA('Team Directory'!$B$3:$B$24),2))</f>
        <v>0</v>
      </c>
      <c r="D9" s="168">
        <f t="shared" si="0"/>
        <v>0</v>
      </c>
      <c r="E9" s="168">
        <f t="shared" si="1"/>
        <v>0</v>
      </c>
      <c r="F9" s="169"/>
      <c r="G9" s="169"/>
      <c r="H9" s="169"/>
      <c r="I9" s="169"/>
      <c r="J9" s="169"/>
      <c r="K9" s="169"/>
      <c r="L9" s="169"/>
      <c r="M9" s="169"/>
      <c r="N9" s="170"/>
    </row>
    <row r="10" spans="1:14" ht="15" customHeight="1">
      <c r="A10" s="173">
        <f>'[1]TEAM DIRECTORY'!A10</f>
        <v>7</v>
      </c>
      <c r="B10" s="165" t="str">
        <f>IF('Team Directory'!B9="","",VLOOKUP(A10,'Team Directory'!A:C,2,FALSE))</f>
        <v/>
      </c>
      <c r="C10" s="168">
        <f>IF(B10="",0,ROUND($C$26/COUNTA('Team Directory'!$B$3:$B$24),2))</f>
        <v>0</v>
      </c>
      <c r="D10" s="168">
        <f t="shared" si="0"/>
        <v>0</v>
      </c>
      <c r="E10" s="168">
        <f t="shared" si="1"/>
        <v>0</v>
      </c>
      <c r="F10" s="169"/>
      <c r="G10" s="169"/>
      <c r="H10" s="169"/>
      <c r="I10" s="169"/>
      <c r="J10" s="169"/>
      <c r="K10" s="169"/>
      <c r="L10" s="169"/>
      <c r="M10" s="169"/>
      <c r="N10" s="170"/>
    </row>
    <row r="11" spans="1:14" ht="15" customHeight="1">
      <c r="A11" s="173">
        <f>'[1]TEAM DIRECTORY'!A11</f>
        <v>8</v>
      </c>
      <c r="B11" s="165" t="str">
        <f>IF('Team Directory'!B10="","",VLOOKUP(A11,'Team Directory'!A:C,2,FALSE))</f>
        <v/>
      </c>
      <c r="C11" s="168">
        <f>IF(B11="",0,ROUND($C$26/COUNTA('Team Directory'!$B$3:$B$24),2))</f>
        <v>0</v>
      </c>
      <c r="D11" s="168">
        <f t="shared" si="0"/>
        <v>0</v>
      </c>
      <c r="E11" s="168">
        <f t="shared" si="1"/>
        <v>0</v>
      </c>
      <c r="F11" s="169"/>
      <c r="G11" s="169"/>
      <c r="H11" s="169"/>
      <c r="I11" s="169"/>
      <c r="J11" s="169"/>
      <c r="K11" s="169"/>
      <c r="L11" s="169"/>
      <c r="M11" s="169"/>
      <c r="N11" s="170"/>
    </row>
    <row r="12" spans="1:14" ht="15" customHeight="1">
      <c r="A12" s="173">
        <f>'[1]TEAM DIRECTORY'!A12</f>
        <v>9</v>
      </c>
      <c r="B12" s="165" t="str">
        <f>IF('Team Directory'!B11="","",VLOOKUP(A12,'Team Directory'!A:C,2,FALSE))</f>
        <v/>
      </c>
      <c r="C12" s="168">
        <f>IF(B12="",0,ROUND($C$26/COUNTA('Team Directory'!$B$3:$B$24),2))</f>
        <v>0</v>
      </c>
      <c r="D12" s="168">
        <f t="shared" si="0"/>
        <v>0</v>
      </c>
      <c r="E12" s="168">
        <f t="shared" si="1"/>
        <v>0</v>
      </c>
      <c r="F12" s="169"/>
      <c r="G12" s="169"/>
      <c r="H12" s="169"/>
      <c r="I12" s="169"/>
      <c r="J12" s="169"/>
      <c r="K12" s="169"/>
      <c r="L12" s="169"/>
      <c r="M12" s="169"/>
      <c r="N12" s="170"/>
    </row>
    <row r="13" spans="1:14" ht="15" customHeight="1">
      <c r="A13" s="173">
        <f>'[1]TEAM DIRECTORY'!A13</f>
        <v>10</v>
      </c>
      <c r="B13" s="165" t="str">
        <f>IF('Team Directory'!B12="","",VLOOKUP(A13,'Team Directory'!A:C,2,FALSE))</f>
        <v/>
      </c>
      <c r="C13" s="168">
        <f>IF(B13="",0,ROUND($C$26/COUNTA('Team Directory'!$B$3:$B$24),2))</f>
        <v>0</v>
      </c>
      <c r="D13" s="168">
        <f t="shared" si="0"/>
        <v>0</v>
      </c>
      <c r="E13" s="168">
        <f t="shared" si="1"/>
        <v>0</v>
      </c>
      <c r="F13" s="169"/>
      <c r="G13" s="169"/>
      <c r="H13" s="169"/>
      <c r="I13" s="169"/>
      <c r="J13" s="169"/>
      <c r="K13" s="169"/>
      <c r="L13" s="169"/>
      <c r="M13" s="169"/>
      <c r="N13" s="170"/>
    </row>
    <row r="14" spans="1:14" ht="15" customHeight="1">
      <c r="A14" s="173">
        <f>'[1]TEAM DIRECTORY'!A14</f>
        <v>11</v>
      </c>
      <c r="B14" s="165" t="str">
        <f>IF('Team Directory'!B13="","",VLOOKUP(A14,'Team Directory'!A:C,2,FALSE))</f>
        <v/>
      </c>
      <c r="C14" s="168">
        <f>IF(B14="",0,ROUND($C$26/COUNTA('Team Directory'!$B$3:$B$24),2))</f>
        <v>0</v>
      </c>
      <c r="D14" s="168">
        <f t="shared" si="0"/>
        <v>0</v>
      </c>
      <c r="E14" s="168">
        <f t="shared" si="1"/>
        <v>0</v>
      </c>
      <c r="F14" s="169"/>
      <c r="G14" s="169"/>
      <c r="H14" s="169"/>
      <c r="I14" s="169"/>
      <c r="J14" s="169"/>
      <c r="K14" s="169"/>
      <c r="L14" s="169"/>
      <c r="M14" s="169"/>
      <c r="N14" s="170"/>
    </row>
    <row r="15" spans="1:14" ht="15" customHeight="1">
      <c r="A15" s="173">
        <f>'[1]TEAM DIRECTORY'!A15</f>
        <v>12</v>
      </c>
      <c r="B15" s="165" t="str">
        <f>IF('Team Directory'!B14="","",VLOOKUP(A15,'Team Directory'!A:C,2,FALSE))</f>
        <v/>
      </c>
      <c r="C15" s="168">
        <f>IF(B15="",0,ROUND($C$26/COUNTA('Team Directory'!$B$3:$B$24),2))</f>
        <v>0</v>
      </c>
      <c r="D15" s="168">
        <f t="shared" si="0"/>
        <v>0</v>
      </c>
      <c r="E15" s="168">
        <f t="shared" si="1"/>
        <v>0</v>
      </c>
      <c r="F15" s="169"/>
      <c r="G15" s="169"/>
      <c r="H15" s="169"/>
      <c r="I15" s="169"/>
      <c r="J15" s="169"/>
      <c r="K15" s="169"/>
      <c r="L15" s="169"/>
      <c r="M15" s="169"/>
      <c r="N15" s="170"/>
    </row>
    <row r="16" spans="1:14" ht="15" customHeight="1">
      <c r="A16" s="173">
        <f>'[1]TEAM DIRECTORY'!A16</f>
        <v>13</v>
      </c>
      <c r="B16" s="165" t="str">
        <f>IF('Team Directory'!B15="","",VLOOKUP(A16,'Team Directory'!A:C,2,FALSE))</f>
        <v/>
      </c>
      <c r="C16" s="168">
        <f>IF(B16="",0,ROUND($C$26/COUNTA('Team Directory'!$B$3:$B$24),2))</f>
        <v>0</v>
      </c>
      <c r="D16" s="168">
        <f t="shared" si="0"/>
        <v>0</v>
      </c>
      <c r="E16" s="168">
        <f t="shared" si="1"/>
        <v>0</v>
      </c>
      <c r="F16" s="169"/>
      <c r="G16" s="169"/>
      <c r="H16" s="169"/>
      <c r="I16" s="169"/>
      <c r="J16" s="169"/>
      <c r="K16" s="169"/>
      <c r="L16" s="169"/>
      <c r="M16" s="169"/>
      <c r="N16" s="170"/>
    </row>
    <row r="17" spans="1:14" ht="15" customHeight="1">
      <c r="A17" s="173">
        <f>'[1]TEAM DIRECTORY'!A17</f>
        <v>14</v>
      </c>
      <c r="B17" s="165" t="str">
        <f>IF('Team Directory'!B16="","",VLOOKUP(A17,'Team Directory'!A:C,2,FALSE))</f>
        <v/>
      </c>
      <c r="C17" s="168">
        <f>IF(B17="",0,ROUND($C$26/COUNTA('Team Directory'!$B$3:$B$24),2))</f>
        <v>0</v>
      </c>
      <c r="D17" s="168">
        <f t="shared" si="0"/>
        <v>0</v>
      </c>
      <c r="E17" s="168">
        <f t="shared" si="1"/>
        <v>0</v>
      </c>
      <c r="F17" s="169"/>
      <c r="G17" s="169"/>
      <c r="H17" s="169"/>
      <c r="I17" s="169"/>
      <c r="J17" s="169"/>
      <c r="K17" s="169"/>
      <c r="L17" s="169"/>
      <c r="M17" s="169"/>
      <c r="N17" s="170"/>
    </row>
    <row r="18" spans="1:14" ht="15" customHeight="1">
      <c r="A18" s="173">
        <f>'[1]TEAM DIRECTORY'!A18</f>
        <v>15</v>
      </c>
      <c r="B18" s="165" t="str">
        <f>IF('Team Directory'!B17="","",VLOOKUP(A18,'Team Directory'!A:C,2,FALSE))</f>
        <v/>
      </c>
      <c r="C18" s="168">
        <f>IF(B18="",0,ROUND($C$26/COUNTA('Team Directory'!$B$3:$B$24),2))</f>
        <v>0</v>
      </c>
      <c r="D18" s="168">
        <f t="shared" si="0"/>
        <v>0</v>
      </c>
      <c r="E18" s="168">
        <f t="shared" si="1"/>
        <v>0</v>
      </c>
      <c r="F18" s="169"/>
      <c r="G18" s="169"/>
      <c r="H18" s="169"/>
      <c r="I18" s="169"/>
      <c r="J18" s="169"/>
      <c r="K18" s="169"/>
      <c r="L18" s="169"/>
      <c r="M18" s="169"/>
      <c r="N18" s="170"/>
    </row>
    <row r="19" spans="1:14" ht="15" customHeight="1">
      <c r="A19" s="173">
        <f>'[1]TEAM DIRECTORY'!A19</f>
        <v>16</v>
      </c>
      <c r="B19" s="165" t="str">
        <f>IF('Team Directory'!B18="","",VLOOKUP(A19,'Team Directory'!A:C,2,FALSE))</f>
        <v/>
      </c>
      <c r="C19" s="168">
        <f>IF(B19="",0,ROUND($C$26/COUNTA('Team Directory'!$B$3:$B$24),2))</f>
        <v>0</v>
      </c>
      <c r="D19" s="168">
        <f>SUM(F19:N19)</f>
        <v>0</v>
      </c>
      <c r="E19" s="168">
        <f>C19-D19</f>
        <v>0</v>
      </c>
      <c r="F19" s="169"/>
      <c r="G19" s="169"/>
      <c r="H19" s="169"/>
      <c r="I19" s="169"/>
      <c r="J19" s="169"/>
      <c r="K19" s="169"/>
      <c r="L19" s="169"/>
      <c r="M19" s="169"/>
      <c r="N19" s="170"/>
    </row>
    <row r="20" spans="1:14" ht="15" customHeight="1">
      <c r="A20" s="173">
        <f>'[1]TEAM DIRECTORY'!A20</f>
        <v>17</v>
      </c>
      <c r="B20" s="165" t="str">
        <f>IF('Team Directory'!B19="","",VLOOKUP(A20,'Team Directory'!A:C,2,FALSE))</f>
        <v/>
      </c>
      <c r="C20" s="168">
        <f>IF(B20="",0,ROUND($C$26/COUNTA('Team Directory'!$B$3:$B$24),2))</f>
        <v>0</v>
      </c>
      <c r="D20" s="168">
        <f t="shared" si="0"/>
        <v>0</v>
      </c>
      <c r="E20" s="168">
        <f t="shared" si="1"/>
        <v>0</v>
      </c>
      <c r="F20" s="169"/>
      <c r="G20" s="169"/>
      <c r="H20" s="169"/>
      <c r="I20" s="169"/>
      <c r="J20" s="169"/>
      <c r="K20" s="169"/>
      <c r="L20" s="169"/>
      <c r="M20" s="169"/>
      <c r="N20" s="170"/>
    </row>
    <row r="21" spans="1:14" ht="15" customHeight="1">
      <c r="A21" s="173">
        <v>18</v>
      </c>
      <c r="B21" s="165" t="str">
        <f>IF('Team Directory'!B20="","",VLOOKUP(A21,'Team Directory'!A:C,2,FALSE))</f>
        <v/>
      </c>
      <c r="C21" s="168">
        <f>IF(B21="",0,ROUND($C$26/COUNTA('Team Directory'!$B$3:$B$24),2))</f>
        <v>0</v>
      </c>
      <c r="D21" s="168">
        <f>SUM(F21:N21)</f>
        <v>0</v>
      </c>
      <c r="E21" s="168">
        <f>C21-D21</f>
        <v>0</v>
      </c>
      <c r="F21" s="169"/>
      <c r="G21" s="169"/>
      <c r="H21" s="169"/>
      <c r="I21" s="169"/>
      <c r="J21" s="169"/>
      <c r="K21" s="169"/>
      <c r="L21" s="169"/>
      <c r="M21" s="169"/>
      <c r="N21" s="170"/>
    </row>
    <row r="22" spans="1:14" ht="15" customHeight="1">
      <c r="A22" s="173">
        <v>19</v>
      </c>
      <c r="B22" s="165" t="str">
        <f>IF('Team Directory'!B21="","",VLOOKUP(A22,'Team Directory'!A:C,2,FALSE))</f>
        <v/>
      </c>
      <c r="C22" s="168">
        <f>IF(B22="",0,ROUND($C$26/COUNTA('Team Directory'!$B$3:$B$24),2))</f>
        <v>0</v>
      </c>
      <c r="D22" s="168">
        <f t="shared" ref="D22" si="2">SUM(F22:N22)</f>
        <v>0</v>
      </c>
      <c r="E22" s="168">
        <f t="shared" ref="E22" si="3">C22-D22</f>
        <v>0</v>
      </c>
      <c r="F22" s="169"/>
      <c r="G22" s="169"/>
      <c r="H22" s="169"/>
      <c r="I22" s="169"/>
      <c r="J22" s="169"/>
      <c r="K22" s="169"/>
      <c r="L22" s="169"/>
      <c r="M22" s="169"/>
      <c r="N22" s="170"/>
    </row>
    <row r="23" spans="1:14" ht="15" customHeight="1">
      <c r="A23" s="173">
        <v>20</v>
      </c>
      <c r="B23" s="165" t="str">
        <f>IF('Team Directory'!B22="","",VLOOKUP(A23,'Team Directory'!A:C,2,FALSE))</f>
        <v/>
      </c>
      <c r="C23" s="168">
        <f>IF(B23="",0,ROUND($C$26/COUNTA('Team Directory'!$B$3:$B$24),2))</f>
        <v>0</v>
      </c>
      <c r="D23" s="168">
        <f>SUM(F23:N23)</f>
        <v>0</v>
      </c>
      <c r="E23" s="168">
        <f>C23-D23</f>
        <v>0</v>
      </c>
      <c r="F23" s="169"/>
      <c r="G23" s="169"/>
      <c r="H23" s="169"/>
      <c r="I23" s="169"/>
      <c r="J23" s="169"/>
      <c r="K23" s="169"/>
      <c r="L23" s="169"/>
      <c r="M23" s="169"/>
      <c r="N23" s="170"/>
    </row>
    <row r="24" spans="1:14" ht="15" customHeight="1">
      <c r="A24" s="173">
        <v>31</v>
      </c>
      <c r="B24" s="165" t="str">
        <f>IF('Team Directory'!B23="","",VLOOKUP(A24,'Team Directory'!A:C,2,FALSE))</f>
        <v/>
      </c>
      <c r="C24" s="168">
        <f>IF(B24="",0,ROUND($C$26/COUNTA('Team Directory'!$B$3:$B$24),2))</f>
        <v>0</v>
      </c>
      <c r="D24" s="168">
        <f>SUM(F24:N24)</f>
        <v>0</v>
      </c>
      <c r="E24" s="168">
        <f>C24-D24</f>
        <v>0</v>
      </c>
      <c r="F24" s="169"/>
      <c r="G24" s="169"/>
      <c r="H24" s="169"/>
      <c r="I24" s="169"/>
      <c r="J24" s="169"/>
      <c r="K24" s="169"/>
      <c r="L24" s="169"/>
      <c r="M24" s="169"/>
      <c r="N24" s="170"/>
    </row>
    <row r="25" spans="1:14" ht="15" customHeight="1" thickBot="1">
      <c r="A25" s="173" t="str">
        <f>'Team Directory'!A24</f>
        <v>Other?</v>
      </c>
      <c r="B25" s="165" t="str">
        <f>IF('Team Directory'!B24="","",VLOOKUP(A25,'Team Directory'!A:C,2,FALSE))</f>
        <v/>
      </c>
      <c r="C25" s="168">
        <f>IF(B25="",0,ROUND($C$26/COUNTA('Team Directory'!$B$3:$B$24),2))</f>
        <v>0</v>
      </c>
      <c r="D25" s="168">
        <f t="shared" si="0"/>
        <v>0</v>
      </c>
      <c r="E25" s="168">
        <f t="shared" si="1"/>
        <v>0</v>
      </c>
      <c r="F25" s="169"/>
      <c r="G25" s="169"/>
      <c r="H25" s="169"/>
      <c r="I25" s="169"/>
      <c r="J25" s="169"/>
      <c r="K25" s="169"/>
      <c r="L25" s="169"/>
      <c r="M25" s="169"/>
      <c r="N25" s="170"/>
    </row>
    <row r="26" spans="1:14" ht="13.5" thickBot="1">
      <c r="A26" s="166" t="s">
        <v>143</v>
      </c>
      <c r="B26" s="167"/>
      <c r="C26" s="171">
        <f>MAX('Team Budget'!C15:F15)</f>
        <v>0</v>
      </c>
      <c r="D26" s="171">
        <f t="shared" ref="D26:N26" si="4">SUM(D4:D25)</f>
        <v>0</v>
      </c>
      <c r="E26" s="171">
        <f t="shared" si="4"/>
        <v>0</v>
      </c>
      <c r="F26" s="171">
        <f t="shared" si="4"/>
        <v>0</v>
      </c>
      <c r="G26" s="171">
        <f t="shared" si="4"/>
        <v>0</v>
      </c>
      <c r="H26" s="171">
        <f t="shared" si="4"/>
        <v>0</v>
      </c>
      <c r="I26" s="171">
        <f t="shared" si="4"/>
        <v>0</v>
      </c>
      <c r="J26" s="171">
        <f t="shared" si="4"/>
        <v>0</v>
      </c>
      <c r="K26" s="171">
        <f t="shared" si="4"/>
        <v>0</v>
      </c>
      <c r="L26" s="171">
        <f t="shared" si="4"/>
        <v>0</v>
      </c>
      <c r="M26" s="171">
        <f t="shared" si="4"/>
        <v>0</v>
      </c>
      <c r="N26" s="172">
        <f t="shared" si="4"/>
        <v>0</v>
      </c>
    </row>
    <row r="27" spans="1:14" ht="13.5" thickBot="1">
      <c r="A27" s="155"/>
      <c r="B27" s="156"/>
      <c r="C27" s="157"/>
      <c r="D27" s="157"/>
      <c r="E27" s="157"/>
      <c r="F27" s="157"/>
      <c r="G27" s="157"/>
      <c r="H27" s="157"/>
      <c r="I27" s="157"/>
      <c r="J27" s="157"/>
      <c r="K27" s="157"/>
      <c r="L27" s="157"/>
      <c r="M27" s="157"/>
      <c r="N27" s="157"/>
    </row>
    <row r="28" spans="1:14" ht="13.5" thickBot="1">
      <c r="A28" s="155"/>
      <c r="B28" s="158" t="s">
        <v>144</v>
      </c>
      <c r="C28" s="159" t="e">
        <f>C26/COUNTA('Team Directory'!$B$3:$B$24)/'Players Contribution'!E28</f>
        <v>#DIV/0!</v>
      </c>
      <c r="D28" s="160" t="s">
        <v>145</v>
      </c>
      <c r="E28" s="7">
        <v>1</v>
      </c>
      <c r="F28" s="161" t="s">
        <v>146</v>
      </c>
      <c r="G28" s="162" t="s">
        <v>147</v>
      </c>
      <c r="H28" s="163"/>
      <c r="I28" s="163"/>
      <c r="J28" s="163"/>
      <c r="K28" s="163"/>
      <c r="L28" s="163"/>
      <c r="M28" s="164"/>
      <c r="N28" s="164"/>
    </row>
  </sheetData>
  <sheetProtection password="8A9C" sheet="1" objects="1" scenarios="1" formatColumns="0" formatRows="0"/>
  <mergeCells count="1">
    <mergeCell ref="A1:N1"/>
  </mergeCells>
  <conditionalFormatting sqref="A1:N1">
    <cfRule type="containsText" dxfId="0" priority="4" operator="containsText" text="Enter Team Name Here">
      <formula>NOT(ISERROR(SEARCH("Enter Team Name Here",A1)))</formula>
    </cfRule>
  </conditionalFormatting>
  <pageMargins left="0.7" right="0.7" top="0.75" bottom="0.75" header="0.3" footer="0.3"/>
  <pageSetup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Team Budget</dc:title>
  <dc:subject>SLMHA Budget Rev2 2014_10_04</dc:subject>
  <dc:creator>jong@group2.ca</dc:creator>
  <cp:keywords/>
  <dc:description/>
  <cp:lastModifiedBy>Guest Contributor</cp:lastModifiedBy>
  <cp:revision/>
  <dcterms:created xsi:type="dcterms:W3CDTF">2005-07-13T21:01:34Z</dcterms:created>
  <dcterms:modified xsi:type="dcterms:W3CDTF">2017-10-10T23:20:44Z</dcterms:modified>
  <cp:category/>
  <cp:contentStatus/>
</cp:coreProperties>
</file>